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OrdenSani\VARIOS RES\Procedimiento 4444 Cuidados Paliativos NUEVO  Ordinario 23 Mayo\"/>
    </mc:Choice>
  </mc:AlternateContent>
  <bookViews>
    <workbookView xWindow="0" yWindow="0" windowWidth="28800" windowHeight="11250"/>
  </bookViews>
  <sheets>
    <sheet name="Instrucciones" sheetId="2" r:id="rId1"/>
    <sheet name="Experiencia profesional" sheetId="4" r:id="rId2"/>
    <sheet name="Dominio 7" sheetId="3" r:id="rId3"/>
    <sheet name="Todos los dominios" sheetId="1" r:id="rId4"/>
    <sheet name="Hoja resumen" sheetId="5" r:id="rId5"/>
  </sheets>
  <definedNames>
    <definedName name="_xlnm.Print_Area" localSheetId="0">Instrucciones!$A$1:$P$37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E7" i="5"/>
  <c r="F13" i="4" l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12" i="4"/>
  <c r="D24" i="3"/>
  <c r="G211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P6" i="1" l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12" i="4"/>
  <c r="G2" i="4" s="1"/>
  <c r="O2" i="1" l="1"/>
  <c r="N2" i="1"/>
  <c r="M2" i="1"/>
  <c r="M3" i="1" s="1"/>
  <c r="K2" i="1"/>
  <c r="K3" i="1" s="1"/>
  <c r="J2" i="1"/>
  <c r="J3" i="1" s="1"/>
  <c r="I2" i="1"/>
  <c r="H2" i="1"/>
  <c r="H3" i="1" s="1"/>
  <c r="G2" i="1"/>
  <c r="G3" i="1" s="1"/>
  <c r="F2" i="1"/>
  <c r="F3" i="1" s="1"/>
  <c r="I3" i="1"/>
  <c r="E2" i="1"/>
  <c r="E3" i="1" s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D21" i="3" l="1"/>
  <c r="N3" i="1" l="1"/>
  <c r="O3" i="1"/>
  <c r="B3" i="5" l="1"/>
  <c r="H3" i="5" s="1"/>
  <c r="D25" i="3"/>
  <c r="D20" i="3"/>
  <c r="D19" i="3"/>
  <c r="D16" i="3"/>
  <c r="G16" i="3" s="1"/>
  <c r="D12" i="3"/>
  <c r="G12" i="3" s="1"/>
  <c r="G19" i="3" l="1"/>
  <c r="G24" i="3"/>
  <c r="D27" i="3"/>
  <c r="I27" i="3" s="1"/>
  <c r="H12" i="3" l="1"/>
  <c r="I11" i="3" s="1"/>
  <c r="L2" i="1"/>
  <c r="P2" i="1" s="1"/>
  <c r="B7" i="5" s="1"/>
  <c r="B5" i="5"/>
  <c r="H5" i="5" l="1"/>
  <c r="L3" i="1"/>
  <c r="P3" i="1" s="1"/>
  <c r="Q1" i="1" l="1"/>
  <c r="H7" i="5"/>
  <c r="I5" i="5" s="1"/>
  <c r="A9" i="5" s="1"/>
</calcChain>
</file>

<file path=xl/sharedStrings.xml><?xml version="1.0" encoding="utf-8"?>
<sst xmlns="http://schemas.openxmlformats.org/spreadsheetml/2006/main" count="127" uniqueCount="115">
  <si>
    <t>Nº de orden del mérito aportado</t>
  </si>
  <si>
    <t>Denominación de la actividad formativa</t>
  </si>
  <si>
    <t>Fecha de obtención</t>
  </si>
  <si>
    <t>Indique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</si>
  <si>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nombre de la actividad tal como consta en el certificado</t>
    </r>
  </si>
  <si>
    <t>Créditos</t>
  </si>
  <si>
    <t>Docente en actividades de formación continuada acreditadas o en actividades formativas regladas:</t>
  </si>
  <si>
    <t>Tutor en estancias de perfeccionamiento o formativas</t>
  </si>
  <si>
    <t>Participación en artículos publicados en revistas indexadas, libros o monografías.</t>
  </si>
  <si>
    <t>Artículos publicado en revistas indexadas de carácter científico relacionadas con la actividad</t>
  </si>
  <si>
    <t>Artículos publicados en revistas de carácter científico no indexadas o de colegios profesionales</t>
  </si>
  <si>
    <t>Comunicaciones científicas o póster, presentados en Congresos o Conferencias Científicas sobre temas relacionados con la categoría a la que se opta, certificadas por la entidad organizadora</t>
  </si>
  <si>
    <t>Participación en proyectos de investigación en calidad de investigador principal</t>
  </si>
  <si>
    <t>Participación en proyectos de investigación en calidad de investigador colaborador</t>
  </si>
  <si>
    <t>Nº proyectos</t>
  </si>
  <si>
    <t>Denominación del mérito</t>
  </si>
  <si>
    <t>Nº de meses de tutela</t>
  </si>
  <si>
    <t>Mínimo</t>
  </si>
  <si>
    <t>Solicitante</t>
  </si>
  <si>
    <t>Observaciones</t>
  </si>
  <si>
    <t xml:space="preserve">Centro de trabajo </t>
  </si>
  <si>
    <t>Puesto</t>
  </si>
  <si>
    <t>Fecha de inicio</t>
  </si>
  <si>
    <t>Fecha de fin</t>
  </si>
  <si>
    <t>% dedicación</t>
  </si>
  <si>
    <t>Total días</t>
  </si>
  <si>
    <t>Años trabajados</t>
  </si>
  <si>
    <t>Días equivalentes</t>
  </si>
  <si>
    <t>Experiencia profesional</t>
  </si>
  <si>
    <t>Dominio 7</t>
  </si>
  <si>
    <t>Resto dominios</t>
  </si>
  <si>
    <t>Nº del mérito</t>
  </si>
  <si>
    <t>Recuerde que solo son computables los tiempos de ejercicio profesional desarrollados en los 10 años previos a la solicitud</t>
  </si>
  <si>
    <t>Años</t>
  </si>
  <si>
    <t>Mínimo 2 años</t>
  </si>
  <si>
    <t>Debe cumplir este requisito para que se valoren los siguientes.</t>
  </si>
  <si>
    <t>Bloque 1</t>
  </si>
  <si>
    <t>Bloque 2</t>
  </si>
  <si>
    <t>Bloque 3</t>
  </si>
  <si>
    <t xml:space="preserve">Bloque 4 </t>
  </si>
  <si>
    <t>Debe cumplir este requisito para que se valore el siguiente</t>
  </si>
  <si>
    <t>Finalmente cumplimente la hoja denominada "todos los dominios"</t>
  </si>
  <si>
    <t>Instrucciones:</t>
  </si>
  <si>
    <t>Indique centro y puesto de trabajo con las denominaciones que aparezcan en el certificado de servicios prestados</t>
  </si>
  <si>
    <r>
      <t xml:space="preserve">Rellene solo las </t>
    </r>
    <r>
      <rPr>
        <u/>
        <sz val="11"/>
        <color theme="1"/>
        <rFont val="Calibri"/>
        <family val="2"/>
        <scheme val="minor"/>
      </rPr>
      <t>zonas no sombreadas</t>
    </r>
    <r>
      <rPr>
        <sz val="11"/>
        <color theme="1"/>
        <rFont val="Calibri"/>
        <family val="2"/>
        <scheme val="minor"/>
      </rPr>
      <t xml:space="preserve"> de la siguiente tabla</t>
    </r>
  </si>
  <si>
    <t>Guarde este fichero sustituyendo en el nombre todo lo que aparece tras MCP. Debería quedar así: MCP_Garcia_Lopez_Maria.xlsx</t>
  </si>
  <si>
    <t>Diploma en el área funcional de Paliativos - vía ordinaria</t>
  </si>
  <si>
    <r>
      <t xml:space="preserve">Lea estas </t>
    </r>
    <r>
      <rPr>
        <b/>
        <sz val="11"/>
        <color theme="1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 xml:space="preserve"> antes de empezar a rellenar los contenidos de este archivo</t>
    </r>
  </si>
  <si>
    <t>Debe aportar méritos en al menos 2 de los 4 bloques.</t>
  </si>
  <si>
    <t>Indique el porcentaje de dedicación a los cuidados paliativos. Si ha desarrollado estas funciones a tiempo completo, introduzca el valor 100. Cumplimente SIEMPRE este valor</t>
  </si>
  <si>
    <t>Mientras no alcance el valor mínimo requerido, la casilla G2 aparecerá con fondo rojo. Si lo iguala o supera, pasará a color verde.</t>
  </si>
  <si>
    <t>Rellene a continuación la información requerida en la hoja denominada Dominio 7. Vea ejemplo en la misma hoja</t>
  </si>
  <si>
    <t>A medida que vaya añadiendo nuevos méritos con sus créditos, las casillas de la fila 2 cambiarán de color y aparecerán en color verde cuando se supere el valor mínimo exigido.</t>
  </si>
  <si>
    <t>En la hoja resumen podrá comprobar si cumple todos los criterios para la obtención del diploma antes de proceder al envío de su solicitud</t>
  </si>
  <si>
    <t>Cuando alcance los valores mínimos en todos los apartados, aparecerá sobre fondo verde la leyenda: Cumple criterios. Puede enviar su solicitud</t>
  </si>
  <si>
    <t>Ejemplo Dominio Competencial 7</t>
  </si>
  <si>
    <t>Ejemplo Experiencia profesional</t>
  </si>
  <si>
    <t>Ejemplo Todos los dominios</t>
  </si>
  <si>
    <t>Vea ejemplo de cómo rellenar la hoja en instrucciones</t>
  </si>
  <si>
    <t>Nº de Bloques</t>
  </si>
  <si>
    <t>Créditos totales de la actividad</t>
  </si>
  <si>
    <t>Dominios cubiertos</t>
  </si>
  <si>
    <t>Mínimo 44 créditos + 11 dominios cubiertos</t>
  </si>
  <si>
    <t>Mínimo 1 crédito en 2 bloques</t>
  </si>
  <si>
    <r>
      <t xml:space="preserve">Evidencias de adquisición, </t>
    </r>
    <r>
      <rPr>
        <b/>
        <sz val="18"/>
        <color theme="1"/>
        <rFont val="Calibri"/>
        <family val="2"/>
        <scheme val="minor"/>
      </rPr>
      <t>en los 5 años previos</t>
    </r>
    <r>
      <rPr>
        <sz val="18"/>
        <color theme="1"/>
        <rFont val="Calibri"/>
        <family val="2"/>
        <scheme val="minor"/>
      </rPr>
      <t xml:space="preserve"> a la presentación de la solicitud, de las competencias del Dominio 7 (Docencia e investigación). </t>
    </r>
  </si>
  <si>
    <t>Cuando suba los méritos a la plataforma, tendrán que ir identificados y ordenados por este número</t>
  </si>
  <si>
    <t>El número de identificación de cada mérito será el indicado en el listado que aparece más abajo en esta hoja.</t>
  </si>
  <si>
    <t>Cuadro resumen</t>
  </si>
  <si>
    <t>Indique las fechas según este formato: 12/12/2024</t>
  </si>
  <si>
    <t>Compruebe que una vez ha rellenado las casillas de fecha de inicio y fin y el porcentaje de dedicación aparecen el total de días y los días equivalentes con los que se calcula el total</t>
  </si>
  <si>
    <t>Mientras no se cumplan todos los requisitos, aparecerá sobre fondo rojo el texto:  Su solicitud no cumple en estos momentos los requerimientos mínimos para obtener el Diploma de Acreditación</t>
  </si>
  <si>
    <r>
      <t xml:space="preserve">Vea a continuación </t>
    </r>
    <r>
      <rPr>
        <b/>
        <sz val="11"/>
        <color theme="1"/>
        <rFont val="Calibri"/>
        <family val="2"/>
        <scheme val="minor"/>
      </rPr>
      <t>ejemplos</t>
    </r>
    <r>
      <rPr>
        <sz val="11"/>
        <color theme="1"/>
        <rFont val="Calibri"/>
        <family val="2"/>
        <scheme val="minor"/>
      </rPr>
      <t xml:space="preserve"> de cómo cumplimentar cáda una de las hojas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</si>
  <si>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fecha de obtención del mérito o fecha de finalización de la actividad (solo se admitirán los conseguidos en los 5 años previos a la solicitud)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</si>
  <si>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créditos que aporta para cada dominio competencial. Puede atribuir créditos procedentes del mismo mérito a distintos dominios, aunque el sumatorio nunca podrá ser superior al total de créditos del mérito aportado.</t>
    </r>
  </si>
  <si>
    <t>Dominio 1.1</t>
  </si>
  <si>
    <t>Dominio 1.2 </t>
  </si>
  <si>
    <t>Dominio 2</t>
  </si>
  <si>
    <t>Dominio 3</t>
  </si>
  <si>
    <t>Dominio 4</t>
  </si>
  <si>
    <t>Dominio 5</t>
  </si>
  <si>
    <t>Dominio 6</t>
  </si>
  <si>
    <t>Dominio 8</t>
  </si>
  <si>
    <t>Dominio 9</t>
  </si>
  <si>
    <t>Dominio 10</t>
  </si>
  <si>
    <t>Actividad clínica.</t>
  </si>
  <si>
    <t>Actividad clínica. Procedimientos y Técnicas.</t>
  </si>
  <si>
    <t>Psicológico.</t>
  </si>
  <si>
    <t>Atención a la familia-cuidadores.</t>
  </si>
  <si>
    <t>Bioética.</t>
  </si>
  <si>
    <t>Trabajo en equipo y liderazgo.</t>
  </si>
  <si>
    <t>Organización y Gestión.</t>
  </si>
  <si>
    <t>Docencia e Investigación.</t>
  </si>
  <si>
    <t>Sociocultural.</t>
  </si>
  <si>
    <t>Espiritual.</t>
  </si>
  <si>
    <t>Legal.</t>
  </si>
  <si>
    <t>Dominios</t>
  </si>
  <si>
    <t>Rellene  primero la hoja relativa a experiencia profesional. Debe disponer de al menos 2 años de experiencia en los 10 previos a la solicitud. Si cumple este criterio, verá como la casilla G2 de esta hoja cambia de color y pasa de rojo a verde</t>
  </si>
  <si>
    <t>Nº total de horas</t>
  </si>
  <si>
    <t>Total créditos aplicados a dominios</t>
  </si>
  <si>
    <t xml:space="preserve">Debe aportar evidencias obtenidas en los últimos 5 años en al menos dos de los cuatro bloques. </t>
  </si>
  <si>
    <t>Tendrá que subir a la plataforma las certificaciones numeradas (701, 702…) por el mismo orden en el que aparecen en la tabla de méritos que cumplimentará en esa hoja (línea 26 y siguientes). Vea ejemplo más abajo.</t>
  </si>
  <si>
    <t>Registre aquí todos sus méritos (cursos, máster, diplomas…), excepto los introducidos para el dominio 7. Cuando envíe sus justificantes a través de la plataforma, estos deberán ir ordenados por el número de la columna A para facilitar su localización.</t>
  </si>
  <si>
    <r>
      <t xml:space="preserve">Deberá aportar también los </t>
    </r>
    <r>
      <rPr>
        <u/>
        <sz val="11"/>
        <color theme="1"/>
        <rFont val="Calibri"/>
        <family val="2"/>
        <scheme val="minor"/>
      </rPr>
      <t>programas con los contenidos de los cursos</t>
    </r>
    <r>
      <rPr>
        <sz val="11"/>
        <color theme="1"/>
        <rFont val="Calibri"/>
        <family val="2"/>
        <scheme val="minor"/>
      </rPr>
      <t xml:space="preserve"> para que puedan valorarse los créditos asignados a cada dominio competencial</t>
    </r>
  </si>
  <si>
    <t>Puede utilizar decimales. Compruebe que en la columna P (Total créditos aplicados a dominios) no aparece ningún mensaje de error.</t>
  </si>
  <si>
    <t>Puede hacer constar sus comentarios para facilitar la valoración del expediente en la columna Q (Observaciones)</t>
  </si>
  <si>
    <t>Registre sus méritos a partir de la la fila 30</t>
  </si>
  <si>
    <t xml:space="preserve">Columna C: indique el número de horas impartidas, publicaciones… que puede acreditar. </t>
  </si>
  <si>
    <t>Columna E: indique los números de identificación de los documentos que avalan la cifra que ha indicado para cada mérito. Puede escribirlos separados por comas.</t>
  </si>
  <si>
    <t>Nº de artículos / comunicaciones</t>
  </si>
  <si>
    <t>Debe obtener más de 1 crédito en este dominio (casilla D27)</t>
  </si>
  <si>
    <t>Rellene solo las celdas que aparecen sin sombrear.</t>
  </si>
  <si>
    <t>V2.0 2503M</t>
  </si>
  <si>
    <t>Comisión de Formación Continuada de las Profesiones Sanitarias de la Región de Murcia</t>
  </si>
  <si>
    <t xml:space="preserve">Para cualquier consulta en relación con la cumplimentación de este fichero, puede ponerse en contacto con la Comisión de Formación Continuada de las Profesiones Sanitarias de la Región de Murcia. </t>
  </si>
  <si>
    <t>Teléfonos: 968 362 000 y 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</si>
</sst>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333333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indent="2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4" borderId="1" xfId="0" applyFill="1" applyBorder="1" applyProtection="1"/>
    <xf numFmtId="0" fontId="0" fillId="0" borderId="7" xfId="0" applyBorder="1" applyProtection="1">
      <protection locked="0"/>
    </xf>
    <xf numFmtId="14" fontId="0" fillId="0" borderId="7" xfId="0" applyNumberFormat="1" applyBorder="1" applyProtection="1">
      <protection locked="0"/>
    </xf>
    <xf numFmtId="9" fontId="0" fillId="0" borderId="7" xfId="1" applyFont="1" applyBorder="1" applyProtection="1">
      <protection locked="0"/>
    </xf>
    <xf numFmtId="0" fontId="0" fillId="4" borderId="7" xfId="0" applyFill="1" applyBorder="1" applyProtection="1"/>
    <xf numFmtId="164" fontId="0" fillId="4" borderId="7" xfId="0" applyNumberFormat="1" applyFill="1" applyBorder="1" applyProtection="1"/>
    <xf numFmtId="2" fontId="0" fillId="0" borderId="2" xfId="0" applyNumberFormat="1" applyBorder="1" applyProtection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2" borderId="7" xfId="0" applyFill="1" applyBorder="1" applyProtection="1"/>
    <xf numFmtId="0" fontId="0" fillId="3" borderId="0" xfId="0" applyFill="1" applyProtection="1"/>
    <xf numFmtId="0" fontId="0" fillId="3" borderId="2" xfId="0" applyFill="1" applyBorder="1" applyProtection="1"/>
    <xf numFmtId="2" fontId="1" fillId="0" borderId="5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1" xfId="0" applyBorder="1" applyProtection="1">
      <protection locked="0"/>
    </xf>
    <xf numFmtId="0" fontId="0" fillId="2" borderId="9" xfId="0" applyFill="1" applyBorder="1" applyProtection="1"/>
    <xf numFmtId="0" fontId="0" fillId="0" borderId="0" xfId="0" applyFont="1" applyAlignment="1">
      <alignment horizontal="left" vertical="center" indent="2"/>
    </xf>
    <xf numFmtId="0" fontId="2" fillId="2" borderId="11" xfId="0" applyFont="1" applyFill="1" applyBorder="1" applyAlignment="1" applyProtection="1">
      <alignment vertical="top" wrapText="1"/>
    </xf>
    <xf numFmtId="0" fontId="1" fillId="0" borderId="0" xfId="0" applyFont="1"/>
    <xf numFmtId="0" fontId="0" fillId="0" borderId="0" xfId="0" applyFill="1" applyProtection="1"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 textRotation="255"/>
    </xf>
    <xf numFmtId="0" fontId="0" fillId="5" borderId="9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vertical="center" wrapText="1"/>
    </xf>
    <xf numFmtId="0" fontId="13" fillId="0" borderId="0" xfId="0" applyFont="1" applyProtection="1">
      <protection locked="0"/>
    </xf>
    <xf numFmtId="0" fontId="13" fillId="3" borderId="4" xfId="0" applyFont="1" applyFill="1" applyBorder="1" applyAlignment="1" applyProtection="1">
      <alignment vertical="center" wrapText="1"/>
      <protection locked="0"/>
    </xf>
    <xf numFmtId="0" fontId="13" fillId="2" borderId="6" xfId="0" applyFont="1" applyFill="1" applyBorder="1" applyAlignment="1" applyProtection="1">
      <alignment vertical="center" wrapText="1"/>
    </xf>
    <xf numFmtId="0" fontId="13" fillId="0" borderId="1" xfId="0" applyFont="1" applyBorder="1" applyAlignment="1" applyProtection="1">
      <alignment vertical="center"/>
      <protection locked="0"/>
    </xf>
    <xf numFmtId="0" fontId="13" fillId="3" borderId="0" xfId="0" applyFont="1" applyFill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13" fillId="2" borderId="2" xfId="0" applyFont="1" applyFill="1" applyBorder="1" applyAlignment="1" applyProtection="1">
      <alignment vertical="center" wrapText="1"/>
    </xf>
    <xf numFmtId="0" fontId="13" fillId="3" borderId="2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 applyProtection="1">
      <alignment vertical="center" wrapText="1"/>
    </xf>
    <xf numFmtId="0" fontId="18" fillId="3" borderId="7" xfId="0" applyFont="1" applyFill="1" applyBorder="1" applyAlignment="1" applyProtection="1">
      <alignment vertical="center" wrapText="1"/>
      <protection locked="0"/>
    </xf>
    <xf numFmtId="14" fontId="18" fillId="3" borderId="7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Protection="1">
      <protection locked="0"/>
    </xf>
    <xf numFmtId="0" fontId="15" fillId="0" borderId="0" xfId="0" applyFont="1"/>
    <xf numFmtId="0" fontId="21" fillId="2" borderId="1" xfId="0" applyFont="1" applyFill="1" applyBorder="1" applyAlignment="1" applyProtection="1">
      <alignment horizontal="center" vertical="top" wrapText="1"/>
    </xf>
    <xf numFmtId="0" fontId="21" fillId="2" borderId="1" xfId="0" applyFont="1" applyFill="1" applyBorder="1" applyAlignment="1" applyProtection="1">
      <alignment vertical="top" wrapText="1"/>
    </xf>
    <xf numFmtId="0" fontId="22" fillId="2" borderId="1" xfId="0" applyFont="1" applyFill="1" applyBorder="1" applyAlignment="1" applyProtection="1">
      <alignment vertical="center" wrapText="1"/>
    </xf>
    <xf numFmtId="0" fontId="22" fillId="2" borderId="2" xfId="0" applyFont="1" applyFill="1" applyBorder="1" applyAlignment="1" applyProtection="1">
      <alignment vertical="center" wrapText="1"/>
    </xf>
    <xf numFmtId="0" fontId="22" fillId="2" borderId="5" xfId="0" applyFont="1" applyFill="1" applyBorder="1" applyAlignment="1" applyProtection="1">
      <alignment vertical="center" wrapText="1"/>
    </xf>
    <xf numFmtId="14" fontId="0" fillId="3" borderId="6" xfId="0" applyNumberFormat="1" applyFill="1" applyBorder="1" applyAlignment="1" applyProtection="1">
      <alignment vertical="center" wrapText="1"/>
      <protection locked="0"/>
    </xf>
    <xf numFmtId="0" fontId="1" fillId="0" borderId="0" xfId="0" applyFont="1" applyProtection="1"/>
    <xf numFmtId="0" fontId="0" fillId="0" borderId="9" xfId="0" applyBorder="1" applyProtection="1"/>
    <xf numFmtId="0" fontId="0" fillId="0" borderId="5" xfId="0" applyBorder="1" applyProtection="1"/>
    <xf numFmtId="0" fontId="19" fillId="0" borderId="0" xfId="0" applyFont="1" applyProtection="1"/>
    <xf numFmtId="0" fontId="13" fillId="0" borderId="0" xfId="0" applyFont="1" applyProtection="1"/>
    <xf numFmtId="0" fontId="18" fillId="0" borderId="11" xfId="0" applyFont="1" applyBorder="1" applyProtection="1"/>
    <xf numFmtId="0" fontId="0" fillId="4" borderId="1" xfId="0" applyFill="1" applyBorder="1" applyAlignment="1" applyProtection="1">
      <alignment vertical="center" wrapText="1"/>
    </xf>
    <xf numFmtId="0" fontId="13" fillId="4" borderId="2" xfId="0" applyFont="1" applyFill="1" applyBorder="1" applyAlignment="1" applyProtection="1">
      <alignment horizontal="center" wrapText="1"/>
    </xf>
    <xf numFmtId="0" fontId="13" fillId="4" borderId="5" xfId="0" applyFont="1" applyFill="1" applyBorder="1" applyAlignment="1" applyProtection="1">
      <alignment horizontal="center" wrapText="1"/>
    </xf>
    <xf numFmtId="0" fontId="13" fillId="2" borderId="1" xfId="0" applyFont="1" applyFill="1" applyBorder="1" applyAlignment="1" applyProtection="1">
      <alignment horizontal="center"/>
    </xf>
    <xf numFmtId="0" fontId="18" fillId="0" borderId="3" xfId="0" applyFont="1" applyBorder="1" applyProtection="1"/>
    <xf numFmtId="0" fontId="13" fillId="2" borderId="3" xfId="0" applyFont="1" applyFill="1" applyBorder="1" applyAlignment="1" applyProtection="1">
      <alignment vertical="center" wrapText="1"/>
    </xf>
    <xf numFmtId="0" fontId="18" fillId="0" borderId="0" xfId="0" applyFont="1" applyProtection="1"/>
    <xf numFmtId="0" fontId="18" fillId="0" borderId="1" xfId="0" applyFont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vertical="center" wrapText="1"/>
    </xf>
    <xf numFmtId="0" fontId="18" fillId="0" borderId="11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 wrapText="1"/>
    </xf>
    <xf numFmtId="0" fontId="18" fillId="2" borderId="7" xfId="0" applyFont="1" applyFill="1" applyBorder="1" applyAlignment="1" applyProtection="1">
      <alignment vertical="center" wrapText="1"/>
    </xf>
    <xf numFmtId="0" fontId="8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/>
    </xf>
    <xf numFmtId="0" fontId="0" fillId="3" borderId="5" xfId="0" applyFill="1" applyBorder="1" applyProtection="1"/>
    <xf numFmtId="0" fontId="23" fillId="0" borderId="0" xfId="0" applyFont="1"/>
    <xf numFmtId="0" fontId="16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16"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b/>
        <i val="0"/>
        <color rgb="FF002060"/>
      </font>
      <fill>
        <patternFill>
          <bgColor rgb="FF00B050"/>
        </patternFill>
      </fill>
    </dxf>
    <dxf>
      <font>
        <b/>
        <i val="0"/>
        <color rgb="FF00206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002060"/>
      </font>
      <fill>
        <patternFill>
          <bgColor rgb="FF00B050"/>
        </patternFill>
      </fill>
    </dxf>
    <dxf>
      <font>
        <b/>
        <i val="0"/>
        <color rgb="FF002060"/>
      </font>
      <fill>
        <patternFill>
          <bgColor rgb="FFFF0000"/>
        </patternFill>
      </fill>
    </dxf>
    <dxf>
      <font>
        <b/>
        <i val="0"/>
        <color rgb="FF002060"/>
      </font>
      <fill>
        <patternFill>
          <bgColor rgb="FF00B050"/>
        </patternFill>
      </fill>
    </dxf>
    <dxf>
      <font>
        <color rgb="FF00206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42FD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39</xdr:row>
      <xdr:rowOff>19050</xdr:rowOff>
    </xdr:from>
    <xdr:to>
      <xdr:col>8</xdr:col>
      <xdr:colOff>370669</xdr:colOff>
      <xdr:row>50</xdr:row>
      <xdr:rowOff>142598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5715000"/>
          <a:ext cx="6447619" cy="2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85</xdr:row>
      <xdr:rowOff>28575</xdr:rowOff>
    </xdr:from>
    <xdr:to>
      <xdr:col>16</xdr:col>
      <xdr:colOff>179137</xdr:colOff>
      <xdr:row>96</xdr:row>
      <xdr:rowOff>47361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14678025"/>
          <a:ext cx="14704762" cy="21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9</xdr:col>
      <xdr:colOff>151525</xdr:colOff>
      <xdr:row>82</xdr:row>
      <xdr:rowOff>94548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8553450"/>
          <a:ext cx="7000000" cy="5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5.7109375" customWidth="1"/>
    <col min="2" max="2" width="17.140625" customWidth="1"/>
    <col min="4" max="4" width="14.85546875" customWidth="1"/>
    <col min="5" max="5" width="13.5703125" customWidth="1"/>
    <col min="11" max="11" width="46.42578125" customWidth="1"/>
  </cols>
  <sheetData>
    <row r="1" spans="1:12" ht="28.5" x14ac:dyDescent="0.45">
      <c r="A1" s="26" t="s">
        <v>46</v>
      </c>
      <c r="L1" t="s">
        <v>111</v>
      </c>
    </row>
    <row r="2" spans="1:12" ht="6" customHeight="1" x14ac:dyDescent="0.25"/>
    <row r="3" spans="1:12" ht="15.75" x14ac:dyDescent="0.25">
      <c r="A3" s="52" t="s">
        <v>112</v>
      </c>
    </row>
    <row r="5" spans="1:12" x14ac:dyDescent="0.25">
      <c r="A5" t="s">
        <v>47</v>
      </c>
    </row>
    <row r="7" spans="1:12" x14ac:dyDescent="0.25">
      <c r="A7" s="25">
        <v>0</v>
      </c>
      <c r="B7" t="s">
        <v>45</v>
      </c>
    </row>
    <row r="8" spans="1:12" x14ac:dyDescent="0.25">
      <c r="A8" s="25"/>
    </row>
    <row r="9" spans="1:12" x14ac:dyDescent="0.25">
      <c r="A9" s="25">
        <v>1</v>
      </c>
      <c r="B9" t="s">
        <v>96</v>
      </c>
    </row>
    <row r="10" spans="1:12" x14ac:dyDescent="0.25">
      <c r="A10" s="25"/>
      <c r="B10" t="s">
        <v>35</v>
      </c>
    </row>
    <row r="11" spans="1:12" x14ac:dyDescent="0.25">
      <c r="A11" s="25"/>
    </row>
    <row r="12" spans="1:12" x14ac:dyDescent="0.25">
      <c r="A12" s="25">
        <v>2</v>
      </c>
      <c r="B12" t="s">
        <v>51</v>
      </c>
    </row>
    <row r="13" spans="1:12" x14ac:dyDescent="0.25">
      <c r="A13" s="25"/>
      <c r="B13" t="s">
        <v>99</v>
      </c>
    </row>
    <row r="14" spans="1:12" x14ac:dyDescent="0.25">
      <c r="A14" s="25"/>
      <c r="B14" t="s">
        <v>100</v>
      </c>
    </row>
    <row r="15" spans="1:12" x14ac:dyDescent="0.25">
      <c r="A15" s="25"/>
      <c r="B15" t="s">
        <v>40</v>
      </c>
    </row>
    <row r="16" spans="1:12" x14ac:dyDescent="0.25">
      <c r="A16" s="25"/>
    </row>
    <row r="17" spans="1:2" x14ac:dyDescent="0.25">
      <c r="A17" s="25">
        <v>3</v>
      </c>
      <c r="B17" t="s">
        <v>41</v>
      </c>
    </row>
    <row r="18" spans="1:2" x14ac:dyDescent="0.25">
      <c r="A18" s="25"/>
      <c r="B18" t="s">
        <v>101</v>
      </c>
    </row>
    <row r="19" spans="1:2" x14ac:dyDescent="0.25">
      <c r="A19" s="25"/>
      <c r="B19" t="s">
        <v>102</v>
      </c>
    </row>
    <row r="20" spans="1:2" x14ac:dyDescent="0.25">
      <c r="A20" s="25"/>
      <c r="B20" s="1" t="s">
        <v>3</v>
      </c>
    </row>
    <row r="21" spans="1:2" x14ac:dyDescent="0.25">
      <c r="B21" s="2" t="s">
        <v>4</v>
      </c>
    </row>
    <row r="22" spans="1:2" x14ac:dyDescent="0.25">
      <c r="B22" s="2" t="s">
        <v>72</v>
      </c>
    </row>
    <row r="23" spans="1:2" x14ac:dyDescent="0.25">
      <c r="B23" s="2" t="s">
        <v>73</v>
      </c>
    </row>
    <row r="24" spans="1:2" x14ac:dyDescent="0.25">
      <c r="B24" s="29" t="s">
        <v>103</v>
      </c>
    </row>
    <row r="25" spans="1:2" x14ac:dyDescent="0.25">
      <c r="B25" s="29" t="s">
        <v>104</v>
      </c>
    </row>
    <row r="26" spans="1:2" x14ac:dyDescent="0.25">
      <c r="B26" s="29" t="s">
        <v>52</v>
      </c>
    </row>
    <row r="28" spans="1:2" x14ac:dyDescent="0.25">
      <c r="A28" s="25">
        <v>4</v>
      </c>
      <c r="B28" t="s">
        <v>53</v>
      </c>
    </row>
    <row r="29" spans="1:2" x14ac:dyDescent="0.25">
      <c r="B29" s="1" t="s">
        <v>70</v>
      </c>
    </row>
    <row r="30" spans="1:2" x14ac:dyDescent="0.25">
      <c r="B30" t="s">
        <v>54</v>
      </c>
    </row>
    <row r="32" spans="1:2" s="90" customFormat="1" x14ac:dyDescent="0.25">
      <c r="A32" t="s">
        <v>113</v>
      </c>
    </row>
    <row r="33" spans="1:8" s="90" customFormat="1" x14ac:dyDescent="0.25">
      <c r="A33" t="s">
        <v>114</v>
      </c>
    </row>
    <row r="37" spans="1:8" x14ac:dyDescent="0.25">
      <c r="A37" t="s">
        <v>71</v>
      </c>
    </row>
    <row r="39" spans="1:8" x14ac:dyDescent="0.25">
      <c r="B39" s="24" t="s">
        <v>56</v>
      </c>
      <c r="C39" s="4"/>
      <c r="D39" s="4"/>
      <c r="E39" s="4"/>
      <c r="F39" s="4"/>
      <c r="G39" s="4"/>
      <c r="H39" s="4"/>
    </row>
    <row r="41" spans="1:8" x14ac:dyDescent="0.25">
      <c r="B41" s="4"/>
    </row>
    <row r="42" spans="1:8" x14ac:dyDescent="0.25">
      <c r="B42" s="4"/>
    </row>
    <row r="43" spans="1:8" x14ac:dyDescent="0.25">
      <c r="B43" s="4"/>
    </row>
    <row r="44" spans="1:8" x14ac:dyDescent="0.25">
      <c r="B44" s="4"/>
    </row>
    <row r="45" spans="1:8" x14ac:dyDescent="0.25">
      <c r="B45" s="4"/>
    </row>
    <row r="46" spans="1:8" x14ac:dyDescent="0.25">
      <c r="B46" s="4"/>
    </row>
    <row r="47" spans="1:8" x14ac:dyDescent="0.25">
      <c r="B47" s="4"/>
    </row>
    <row r="48" spans="1:8" x14ac:dyDescent="0.25">
      <c r="B48" s="4"/>
    </row>
    <row r="49" spans="2:10" x14ac:dyDescent="0.25">
      <c r="B49" s="4"/>
    </row>
    <row r="50" spans="2:10" x14ac:dyDescent="0.25">
      <c r="B50" s="4"/>
    </row>
    <row r="51" spans="2:10" x14ac:dyDescent="0.25">
      <c r="B51" s="4"/>
    </row>
    <row r="52" spans="2:10" x14ac:dyDescent="0.25">
      <c r="J52" s="4"/>
    </row>
    <row r="53" spans="2:10" x14ac:dyDescent="0.25">
      <c r="B53" s="24" t="s">
        <v>55</v>
      </c>
      <c r="J53" s="4"/>
    </row>
    <row r="54" spans="2:10" x14ac:dyDescent="0.25">
      <c r="J54" s="4"/>
    </row>
    <row r="55" spans="2:10" x14ac:dyDescent="0.25">
      <c r="J55" s="4"/>
    </row>
    <row r="56" spans="2:10" x14ac:dyDescent="0.25">
      <c r="J56" s="4"/>
    </row>
    <row r="57" spans="2:10" x14ac:dyDescent="0.25">
      <c r="J57" s="4"/>
    </row>
    <row r="58" spans="2:10" x14ac:dyDescent="0.25">
      <c r="J58" s="4"/>
    </row>
    <row r="59" spans="2:10" x14ac:dyDescent="0.25">
      <c r="J59" s="4"/>
    </row>
    <row r="60" spans="2:10" x14ac:dyDescent="0.25">
      <c r="J60" s="4"/>
    </row>
    <row r="61" spans="2:10" x14ac:dyDescent="0.25">
      <c r="J61" s="4"/>
    </row>
    <row r="62" spans="2:10" x14ac:dyDescent="0.25">
      <c r="J62" s="4"/>
    </row>
    <row r="63" spans="2:10" x14ac:dyDescent="0.25">
      <c r="J63" s="4"/>
    </row>
    <row r="64" spans="2:10" x14ac:dyDescent="0.25">
      <c r="J64" s="4"/>
    </row>
    <row r="65" spans="10:10" x14ac:dyDescent="0.25">
      <c r="J65" s="4"/>
    </row>
    <row r="66" spans="10:10" x14ac:dyDescent="0.25">
      <c r="J66" s="4"/>
    </row>
    <row r="85" spans="2:2" x14ac:dyDescent="0.25">
      <c r="B85" s="31" t="s">
        <v>57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"/>
  <sheetViews>
    <sheetView showGridLines="0" showZeros="0" workbookViewId="0">
      <selection activeCell="A12" sqref="A12"/>
    </sheetView>
  </sheetViews>
  <sheetFormatPr baseColWidth="10" defaultRowHeight="15" x14ac:dyDescent="0.25"/>
  <cols>
    <col min="1" max="1" width="33.5703125" style="4" customWidth="1"/>
    <col min="2" max="2" width="34.140625" style="4" customWidth="1"/>
    <col min="3" max="5" width="14.7109375" style="4" customWidth="1"/>
    <col min="6" max="6" width="11.42578125" style="4"/>
    <col min="7" max="7" width="16.7109375" style="4" bestFit="1" customWidth="1"/>
    <col min="8" max="16384" width="11.42578125" style="4"/>
  </cols>
  <sheetData>
    <row r="1" spans="1:7" ht="15.75" thickBot="1" x14ac:dyDescent="0.3">
      <c r="A1" s="9"/>
      <c r="B1" s="9"/>
      <c r="C1" s="9"/>
      <c r="D1" s="9"/>
      <c r="E1" s="9"/>
      <c r="F1" s="9"/>
      <c r="G1" s="9"/>
    </row>
    <row r="2" spans="1:7" ht="15.75" thickBot="1" x14ac:dyDescent="0.3">
      <c r="A2" s="59" t="s">
        <v>42</v>
      </c>
      <c r="B2" s="9"/>
      <c r="C2" s="9"/>
      <c r="D2" s="9"/>
      <c r="E2" s="60" t="s">
        <v>26</v>
      </c>
      <c r="F2" s="61"/>
      <c r="G2" s="16">
        <f>+SUM(G12:G211)/365</f>
        <v>0</v>
      </c>
    </row>
    <row r="3" spans="1:7" x14ac:dyDescent="0.25">
      <c r="A3" s="9" t="s">
        <v>44</v>
      </c>
      <c r="B3" s="9"/>
      <c r="C3" s="9"/>
      <c r="D3" s="9"/>
      <c r="E3" s="9"/>
      <c r="F3" s="9"/>
      <c r="G3" s="9"/>
    </row>
    <row r="4" spans="1:7" x14ac:dyDescent="0.25">
      <c r="A4" s="9" t="s">
        <v>43</v>
      </c>
      <c r="B4" s="9"/>
      <c r="C4" s="9"/>
      <c r="D4" s="9"/>
      <c r="E4" s="9"/>
      <c r="F4" s="9"/>
      <c r="G4" s="9"/>
    </row>
    <row r="5" spans="1:7" x14ac:dyDescent="0.25">
      <c r="A5" s="9" t="s">
        <v>68</v>
      </c>
      <c r="B5" s="9"/>
      <c r="C5" s="9"/>
      <c r="D5" s="9"/>
      <c r="E5" s="9"/>
      <c r="F5" s="9"/>
      <c r="G5" s="9"/>
    </row>
    <row r="6" spans="1:7" x14ac:dyDescent="0.25">
      <c r="A6" s="9" t="s">
        <v>32</v>
      </c>
      <c r="B6" s="9"/>
      <c r="C6" s="9"/>
      <c r="D6" s="9"/>
      <c r="E6" s="9"/>
      <c r="F6" s="9"/>
      <c r="G6" s="9"/>
    </row>
    <row r="7" spans="1:7" x14ac:dyDescent="0.25">
      <c r="A7" s="9" t="s">
        <v>49</v>
      </c>
      <c r="B7" s="9"/>
      <c r="C7" s="9"/>
      <c r="D7" s="9"/>
      <c r="E7" s="9"/>
      <c r="F7" s="9"/>
      <c r="G7" s="9"/>
    </row>
    <row r="8" spans="1:7" x14ac:dyDescent="0.25">
      <c r="A8" s="9" t="s">
        <v>69</v>
      </c>
      <c r="B8" s="9"/>
      <c r="C8" s="9"/>
      <c r="D8" s="9"/>
      <c r="E8" s="9"/>
      <c r="F8" s="9"/>
      <c r="G8" s="9"/>
    </row>
    <row r="9" spans="1:7" x14ac:dyDescent="0.25">
      <c r="A9" s="9" t="s">
        <v>50</v>
      </c>
      <c r="B9" s="9"/>
      <c r="C9" s="9"/>
      <c r="D9" s="9"/>
      <c r="E9" s="9"/>
      <c r="F9" s="9"/>
      <c r="G9" s="9"/>
    </row>
    <row r="10" spans="1:7" x14ac:dyDescent="0.25">
      <c r="A10" s="9"/>
      <c r="B10" s="9"/>
      <c r="C10" s="9"/>
      <c r="D10" s="9"/>
      <c r="E10" s="9"/>
      <c r="F10" s="9"/>
      <c r="G10" s="9"/>
    </row>
    <row r="11" spans="1:7" x14ac:dyDescent="0.25">
      <c r="A11" s="19" t="s">
        <v>20</v>
      </c>
      <c r="B11" s="19" t="s">
        <v>21</v>
      </c>
      <c r="C11" s="19" t="s">
        <v>22</v>
      </c>
      <c r="D11" s="19" t="s">
        <v>23</v>
      </c>
      <c r="E11" s="19" t="s">
        <v>24</v>
      </c>
      <c r="F11" s="19" t="s">
        <v>25</v>
      </c>
      <c r="G11" s="19" t="s">
        <v>27</v>
      </c>
    </row>
    <row r="12" spans="1:7" x14ac:dyDescent="0.25">
      <c r="A12" s="11"/>
      <c r="B12" s="11"/>
      <c r="C12" s="12"/>
      <c r="D12" s="12"/>
      <c r="E12" s="13"/>
      <c r="F12" s="14" t="str">
        <f>+IF(C12=0," ",(D12-C12)+1)</f>
        <v xml:space="preserve"> </v>
      </c>
      <c r="G12" s="15" t="str">
        <f>+IF(C12=0," ",(F12*E12))</f>
        <v xml:space="preserve"> </v>
      </c>
    </row>
    <row r="13" spans="1:7" x14ac:dyDescent="0.25">
      <c r="A13" s="11"/>
      <c r="B13" s="11"/>
      <c r="C13" s="12"/>
      <c r="D13" s="12"/>
      <c r="E13" s="13"/>
      <c r="F13" s="14" t="str">
        <f t="shared" ref="F13:F76" si="0">+IF(C13=0," ",(D13-C13)+1)</f>
        <v xml:space="preserve"> </v>
      </c>
      <c r="G13" s="15" t="str">
        <f t="shared" ref="G13:G36" si="1">+IF(C13=0," ",(F13*E13))</f>
        <v xml:space="preserve"> </v>
      </c>
    </row>
    <row r="14" spans="1:7" x14ac:dyDescent="0.25">
      <c r="A14" s="11"/>
      <c r="B14" s="11"/>
      <c r="C14" s="12"/>
      <c r="D14" s="12"/>
      <c r="E14" s="13"/>
      <c r="F14" s="14" t="str">
        <f t="shared" si="0"/>
        <v xml:space="preserve"> </v>
      </c>
      <c r="G14" s="15" t="str">
        <f t="shared" si="1"/>
        <v xml:space="preserve"> </v>
      </c>
    </row>
    <row r="15" spans="1:7" x14ac:dyDescent="0.25">
      <c r="A15" s="11"/>
      <c r="B15" s="11"/>
      <c r="C15" s="12"/>
      <c r="D15" s="12"/>
      <c r="E15" s="13"/>
      <c r="F15" s="14" t="str">
        <f t="shared" si="0"/>
        <v xml:space="preserve"> </v>
      </c>
      <c r="G15" s="15" t="str">
        <f t="shared" si="1"/>
        <v xml:space="preserve"> </v>
      </c>
    </row>
    <row r="16" spans="1:7" x14ac:dyDescent="0.25">
      <c r="A16" s="11"/>
      <c r="B16" s="11"/>
      <c r="C16" s="12"/>
      <c r="D16" s="12"/>
      <c r="E16" s="13"/>
      <c r="F16" s="14" t="str">
        <f t="shared" si="0"/>
        <v xml:space="preserve"> </v>
      </c>
      <c r="G16" s="15" t="str">
        <f t="shared" si="1"/>
        <v xml:space="preserve"> </v>
      </c>
    </row>
    <row r="17" spans="1:11" x14ac:dyDescent="0.25">
      <c r="A17" s="11"/>
      <c r="B17" s="11"/>
      <c r="C17" s="12"/>
      <c r="D17" s="12"/>
      <c r="E17" s="13"/>
      <c r="F17" s="14" t="str">
        <f t="shared" si="0"/>
        <v xml:space="preserve"> </v>
      </c>
      <c r="G17" s="15" t="str">
        <f t="shared" si="1"/>
        <v xml:space="preserve"> </v>
      </c>
    </row>
    <row r="18" spans="1:11" x14ac:dyDescent="0.25">
      <c r="A18" s="11"/>
      <c r="B18" s="11"/>
      <c r="C18" s="12"/>
      <c r="D18" s="12"/>
      <c r="E18" s="13"/>
      <c r="F18" s="14" t="str">
        <f t="shared" si="0"/>
        <v xml:space="preserve"> </v>
      </c>
      <c r="G18" s="15" t="str">
        <f t="shared" si="1"/>
        <v xml:space="preserve"> </v>
      </c>
    </row>
    <row r="19" spans="1:11" x14ac:dyDescent="0.25">
      <c r="A19" s="11"/>
      <c r="B19" s="11"/>
      <c r="C19" s="12"/>
      <c r="D19" s="12"/>
      <c r="E19" s="13"/>
      <c r="F19" s="14" t="str">
        <f t="shared" si="0"/>
        <v xml:space="preserve"> </v>
      </c>
      <c r="G19" s="15" t="str">
        <f t="shared" si="1"/>
        <v xml:space="preserve"> </v>
      </c>
    </row>
    <row r="20" spans="1:11" x14ac:dyDescent="0.25">
      <c r="A20" s="11"/>
      <c r="B20" s="11"/>
      <c r="C20" s="12"/>
      <c r="D20" s="12"/>
      <c r="E20" s="13"/>
      <c r="F20" s="14" t="str">
        <f t="shared" si="0"/>
        <v xml:space="preserve"> </v>
      </c>
      <c r="G20" s="15" t="str">
        <f t="shared" si="1"/>
        <v xml:space="preserve"> </v>
      </c>
    </row>
    <row r="21" spans="1:11" x14ac:dyDescent="0.25">
      <c r="A21" s="11"/>
      <c r="B21" s="11"/>
      <c r="C21" s="12"/>
      <c r="D21" s="12"/>
      <c r="E21" s="13"/>
      <c r="F21" s="14" t="str">
        <f t="shared" si="0"/>
        <v xml:space="preserve"> </v>
      </c>
      <c r="G21" s="15" t="str">
        <f t="shared" si="1"/>
        <v xml:space="preserve"> </v>
      </c>
      <c r="K21" s="4">
        <v>0</v>
      </c>
    </row>
    <row r="22" spans="1:11" x14ac:dyDescent="0.25">
      <c r="A22" s="11"/>
      <c r="B22" s="11"/>
      <c r="C22" s="12"/>
      <c r="D22" s="12"/>
      <c r="E22" s="13"/>
      <c r="F22" s="14" t="str">
        <f t="shared" si="0"/>
        <v xml:space="preserve"> </v>
      </c>
      <c r="G22" s="15" t="str">
        <f t="shared" si="1"/>
        <v xml:space="preserve"> </v>
      </c>
    </row>
    <row r="23" spans="1:11" x14ac:dyDescent="0.25">
      <c r="A23" s="11"/>
      <c r="B23" s="11"/>
      <c r="C23" s="12"/>
      <c r="D23" s="12"/>
      <c r="E23" s="13"/>
      <c r="F23" s="14" t="str">
        <f t="shared" si="0"/>
        <v xml:space="preserve"> </v>
      </c>
      <c r="G23" s="15" t="str">
        <f t="shared" si="1"/>
        <v xml:space="preserve"> </v>
      </c>
    </row>
    <row r="24" spans="1:11" x14ac:dyDescent="0.25">
      <c r="A24" s="11"/>
      <c r="B24" s="11"/>
      <c r="C24" s="12"/>
      <c r="D24" s="12"/>
      <c r="E24" s="13"/>
      <c r="F24" s="14" t="str">
        <f t="shared" si="0"/>
        <v xml:space="preserve"> </v>
      </c>
      <c r="G24" s="15" t="str">
        <f t="shared" si="1"/>
        <v xml:space="preserve"> </v>
      </c>
    </row>
    <row r="25" spans="1:11" x14ac:dyDescent="0.25">
      <c r="A25" s="11"/>
      <c r="B25" s="11"/>
      <c r="C25" s="12"/>
      <c r="D25" s="12"/>
      <c r="E25" s="13"/>
      <c r="F25" s="14" t="str">
        <f t="shared" si="0"/>
        <v xml:space="preserve"> </v>
      </c>
      <c r="G25" s="15" t="str">
        <f t="shared" si="1"/>
        <v xml:space="preserve"> </v>
      </c>
    </row>
    <row r="26" spans="1:11" x14ac:dyDescent="0.25">
      <c r="A26" s="11"/>
      <c r="B26" s="11"/>
      <c r="C26" s="12"/>
      <c r="D26" s="12"/>
      <c r="E26" s="13"/>
      <c r="F26" s="14" t="str">
        <f t="shared" si="0"/>
        <v xml:space="preserve"> </v>
      </c>
      <c r="G26" s="15" t="str">
        <f t="shared" si="1"/>
        <v xml:space="preserve"> </v>
      </c>
    </row>
    <row r="27" spans="1:11" x14ac:dyDescent="0.25">
      <c r="A27" s="11"/>
      <c r="B27" s="11"/>
      <c r="C27" s="12"/>
      <c r="D27" s="12"/>
      <c r="E27" s="13"/>
      <c r="F27" s="14" t="str">
        <f t="shared" si="0"/>
        <v xml:space="preserve"> </v>
      </c>
      <c r="G27" s="15" t="str">
        <f t="shared" si="1"/>
        <v xml:space="preserve"> </v>
      </c>
    </row>
    <row r="28" spans="1:11" x14ac:dyDescent="0.25">
      <c r="A28" s="11"/>
      <c r="B28" s="11"/>
      <c r="C28" s="12"/>
      <c r="D28" s="12"/>
      <c r="E28" s="13"/>
      <c r="F28" s="14" t="str">
        <f t="shared" si="0"/>
        <v xml:space="preserve"> </v>
      </c>
      <c r="G28" s="15" t="str">
        <f t="shared" si="1"/>
        <v xml:space="preserve"> </v>
      </c>
    </row>
    <row r="29" spans="1:11" x14ac:dyDescent="0.25">
      <c r="A29" s="11"/>
      <c r="B29" s="11"/>
      <c r="C29" s="12"/>
      <c r="D29" s="12"/>
      <c r="E29" s="13"/>
      <c r="F29" s="14" t="str">
        <f t="shared" si="0"/>
        <v xml:space="preserve"> </v>
      </c>
      <c r="G29" s="15" t="str">
        <f t="shared" si="1"/>
        <v xml:space="preserve"> </v>
      </c>
    </row>
    <row r="30" spans="1:11" x14ac:dyDescent="0.25">
      <c r="A30" s="11"/>
      <c r="B30" s="11"/>
      <c r="C30" s="12"/>
      <c r="D30" s="12"/>
      <c r="E30" s="13"/>
      <c r="F30" s="14" t="str">
        <f t="shared" si="0"/>
        <v xml:space="preserve"> </v>
      </c>
      <c r="G30" s="15" t="str">
        <f t="shared" si="1"/>
        <v xml:space="preserve"> </v>
      </c>
    </row>
    <row r="31" spans="1:11" x14ac:dyDescent="0.25">
      <c r="A31" s="11"/>
      <c r="B31" s="11"/>
      <c r="C31" s="12"/>
      <c r="D31" s="12"/>
      <c r="E31" s="13"/>
      <c r="F31" s="14" t="str">
        <f t="shared" si="0"/>
        <v xml:space="preserve"> </v>
      </c>
      <c r="G31" s="15" t="str">
        <f t="shared" si="1"/>
        <v xml:space="preserve"> </v>
      </c>
    </row>
    <row r="32" spans="1:11" x14ac:dyDescent="0.25">
      <c r="A32" s="11"/>
      <c r="B32" s="11"/>
      <c r="C32" s="12"/>
      <c r="D32" s="12"/>
      <c r="E32" s="13"/>
      <c r="F32" s="14" t="str">
        <f t="shared" si="0"/>
        <v xml:space="preserve"> </v>
      </c>
      <c r="G32" s="15" t="str">
        <f t="shared" si="1"/>
        <v xml:space="preserve"> </v>
      </c>
    </row>
    <row r="33" spans="1:7" x14ac:dyDescent="0.25">
      <c r="A33" s="11"/>
      <c r="B33" s="11"/>
      <c r="C33" s="12"/>
      <c r="D33" s="12"/>
      <c r="E33" s="13"/>
      <c r="F33" s="14" t="str">
        <f t="shared" si="0"/>
        <v xml:space="preserve"> </v>
      </c>
      <c r="G33" s="15" t="str">
        <f t="shared" si="1"/>
        <v xml:space="preserve"> </v>
      </c>
    </row>
    <row r="34" spans="1:7" x14ac:dyDescent="0.25">
      <c r="A34" s="11"/>
      <c r="B34" s="11"/>
      <c r="C34" s="12"/>
      <c r="D34" s="12"/>
      <c r="E34" s="13"/>
      <c r="F34" s="14" t="str">
        <f t="shared" si="0"/>
        <v xml:space="preserve"> </v>
      </c>
      <c r="G34" s="15" t="str">
        <f t="shared" si="1"/>
        <v xml:space="preserve"> </v>
      </c>
    </row>
    <row r="35" spans="1:7" x14ac:dyDescent="0.25">
      <c r="A35" s="11"/>
      <c r="B35" s="11"/>
      <c r="C35" s="12"/>
      <c r="D35" s="12"/>
      <c r="E35" s="13"/>
      <c r="F35" s="14" t="str">
        <f t="shared" si="0"/>
        <v xml:space="preserve"> </v>
      </c>
      <c r="G35" s="15" t="str">
        <f t="shared" si="1"/>
        <v xml:space="preserve"> </v>
      </c>
    </row>
    <row r="36" spans="1:7" x14ac:dyDescent="0.25">
      <c r="A36" s="11"/>
      <c r="B36" s="11"/>
      <c r="C36" s="12"/>
      <c r="D36" s="12"/>
      <c r="E36" s="13"/>
      <c r="F36" s="14" t="str">
        <f t="shared" si="0"/>
        <v xml:space="preserve"> </v>
      </c>
      <c r="G36" s="15" t="str">
        <f t="shared" si="1"/>
        <v xml:space="preserve"> </v>
      </c>
    </row>
    <row r="37" spans="1:7" x14ac:dyDescent="0.25">
      <c r="A37" s="11"/>
      <c r="B37" s="11"/>
      <c r="C37" s="12"/>
      <c r="D37" s="12"/>
      <c r="E37" s="13"/>
      <c r="F37" s="14" t="str">
        <f t="shared" si="0"/>
        <v xml:space="preserve"> </v>
      </c>
      <c r="G37" s="15" t="str">
        <f t="shared" ref="G37:G100" si="2">+IF(C37=0," ",(F37*E37))</f>
        <v xml:space="preserve"> </v>
      </c>
    </row>
    <row r="38" spans="1:7" x14ac:dyDescent="0.25">
      <c r="A38" s="11"/>
      <c r="B38" s="11"/>
      <c r="C38" s="12"/>
      <c r="D38" s="12"/>
      <c r="E38" s="13"/>
      <c r="F38" s="14" t="str">
        <f t="shared" si="0"/>
        <v xml:space="preserve"> </v>
      </c>
      <c r="G38" s="15" t="str">
        <f t="shared" si="2"/>
        <v xml:space="preserve"> </v>
      </c>
    </row>
    <row r="39" spans="1:7" x14ac:dyDescent="0.25">
      <c r="A39" s="11"/>
      <c r="B39" s="11"/>
      <c r="C39" s="12"/>
      <c r="D39" s="12"/>
      <c r="E39" s="13"/>
      <c r="F39" s="14" t="str">
        <f t="shared" si="0"/>
        <v xml:space="preserve"> </v>
      </c>
      <c r="G39" s="15" t="str">
        <f t="shared" si="2"/>
        <v xml:space="preserve"> </v>
      </c>
    </row>
    <row r="40" spans="1:7" x14ac:dyDescent="0.25">
      <c r="A40" s="11"/>
      <c r="B40" s="11"/>
      <c r="C40" s="12"/>
      <c r="D40" s="12"/>
      <c r="E40" s="13"/>
      <c r="F40" s="14" t="str">
        <f t="shared" si="0"/>
        <v xml:space="preserve"> </v>
      </c>
      <c r="G40" s="15" t="str">
        <f t="shared" si="2"/>
        <v xml:space="preserve"> </v>
      </c>
    </row>
    <row r="41" spans="1:7" x14ac:dyDescent="0.25">
      <c r="A41" s="11"/>
      <c r="B41" s="11"/>
      <c r="C41" s="12"/>
      <c r="D41" s="12"/>
      <c r="E41" s="13"/>
      <c r="F41" s="14" t="str">
        <f t="shared" si="0"/>
        <v xml:space="preserve"> </v>
      </c>
      <c r="G41" s="15" t="str">
        <f t="shared" si="2"/>
        <v xml:space="preserve"> </v>
      </c>
    </row>
    <row r="42" spans="1:7" x14ac:dyDescent="0.25">
      <c r="A42" s="11"/>
      <c r="B42" s="11"/>
      <c r="C42" s="12"/>
      <c r="D42" s="12"/>
      <c r="E42" s="13"/>
      <c r="F42" s="14" t="str">
        <f t="shared" si="0"/>
        <v xml:space="preserve"> </v>
      </c>
      <c r="G42" s="15" t="str">
        <f t="shared" si="2"/>
        <v xml:space="preserve"> </v>
      </c>
    </row>
    <row r="43" spans="1:7" x14ac:dyDescent="0.25">
      <c r="A43" s="11"/>
      <c r="B43" s="11"/>
      <c r="C43" s="12"/>
      <c r="D43" s="12"/>
      <c r="E43" s="13"/>
      <c r="F43" s="14" t="str">
        <f t="shared" si="0"/>
        <v xml:space="preserve"> </v>
      </c>
      <c r="G43" s="15" t="str">
        <f t="shared" si="2"/>
        <v xml:space="preserve"> </v>
      </c>
    </row>
    <row r="44" spans="1:7" x14ac:dyDescent="0.25">
      <c r="A44" s="11"/>
      <c r="B44" s="11"/>
      <c r="C44" s="12"/>
      <c r="D44" s="12"/>
      <c r="E44" s="13"/>
      <c r="F44" s="14" t="str">
        <f t="shared" si="0"/>
        <v xml:space="preserve"> </v>
      </c>
      <c r="G44" s="15" t="str">
        <f t="shared" si="2"/>
        <v xml:space="preserve"> </v>
      </c>
    </row>
    <row r="45" spans="1:7" x14ac:dyDescent="0.25">
      <c r="A45" s="11"/>
      <c r="B45" s="11"/>
      <c r="C45" s="12"/>
      <c r="D45" s="12"/>
      <c r="E45" s="13"/>
      <c r="F45" s="14" t="str">
        <f t="shared" si="0"/>
        <v xml:space="preserve"> </v>
      </c>
      <c r="G45" s="15" t="str">
        <f t="shared" si="2"/>
        <v xml:space="preserve"> </v>
      </c>
    </row>
    <row r="46" spans="1:7" x14ac:dyDescent="0.25">
      <c r="A46" s="11"/>
      <c r="B46" s="11"/>
      <c r="C46" s="12"/>
      <c r="D46" s="12"/>
      <c r="E46" s="13"/>
      <c r="F46" s="14" t="str">
        <f t="shared" si="0"/>
        <v xml:space="preserve"> </v>
      </c>
      <c r="G46" s="15" t="str">
        <f t="shared" si="2"/>
        <v xml:space="preserve"> </v>
      </c>
    </row>
    <row r="47" spans="1:7" x14ac:dyDescent="0.25">
      <c r="A47" s="11"/>
      <c r="B47" s="11"/>
      <c r="C47" s="12"/>
      <c r="D47" s="12"/>
      <c r="E47" s="13"/>
      <c r="F47" s="14" t="str">
        <f t="shared" si="0"/>
        <v xml:space="preserve"> </v>
      </c>
      <c r="G47" s="15" t="str">
        <f t="shared" si="2"/>
        <v xml:space="preserve"> </v>
      </c>
    </row>
    <row r="48" spans="1:7" x14ac:dyDescent="0.25">
      <c r="A48" s="11"/>
      <c r="B48" s="11"/>
      <c r="C48" s="12"/>
      <c r="D48" s="12"/>
      <c r="E48" s="13"/>
      <c r="F48" s="14" t="str">
        <f t="shared" si="0"/>
        <v xml:space="preserve"> </v>
      </c>
      <c r="G48" s="15" t="str">
        <f t="shared" si="2"/>
        <v xml:space="preserve"> </v>
      </c>
    </row>
    <row r="49" spans="1:7" x14ac:dyDescent="0.25">
      <c r="A49" s="11"/>
      <c r="B49" s="11"/>
      <c r="C49" s="12"/>
      <c r="D49" s="12"/>
      <c r="E49" s="13"/>
      <c r="F49" s="14" t="str">
        <f t="shared" si="0"/>
        <v xml:space="preserve"> </v>
      </c>
      <c r="G49" s="15" t="str">
        <f t="shared" si="2"/>
        <v xml:space="preserve"> </v>
      </c>
    </row>
    <row r="50" spans="1:7" x14ac:dyDescent="0.25">
      <c r="A50" s="11"/>
      <c r="B50" s="11"/>
      <c r="C50" s="12"/>
      <c r="D50" s="12"/>
      <c r="E50" s="13"/>
      <c r="F50" s="14" t="str">
        <f t="shared" si="0"/>
        <v xml:space="preserve"> </v>
      </c>
      <c r="G50" s="15" t="str">
        <f t="shared" si="2"/>
        <v xml:space="preserve"> </v>
      </c>
    </row>
    <row r="51" spans="1:7" x14ac:dyDescent="0.25">
      <c r="A51" s="11"/>
      <c r="B51" s="11"/>
      <c r="C51" s="12"/>
      <c r="D51" s="12"/>
      <c r="E51" s="13"/>
      <c r="F51" s="14" t="str">
        <f t="shared" si="0"/>
        <v xml:space="preserve"> </v>
      </c>
      <c r="G51" s="15" t="str">
        <f t="shared" si="2"/>
        <v xml:space="preserve"> </v>
      </c>
    </row>
    <row r="52" spans="1:7" x14ac:dyDescent="0.25">
      <c r="A52" s="11"/>
      <c r="B52" s="11"/>
      <c r="C52" s="12"/>
      <c r="D52" s="12"/>
      <c r="E52" s="13"/>
      <c r="F52" s="14" t="str">
        <f t="shared" si="0"/>
        <v xml:space="preserve"> </v>
      </c>
      <c r="G52" s="15" t="str">
        <f t="shared" si="2"/>
        <v xml:space="preserve"> </v>
      </c>
    </row>
    <row r="53" spans="1:7" x14ac:dyDescent="0.25">
      <c r="A53" s="11"/>
      <c r="B53" s="11"/>
      <c r="C53" s="12"/>
      <c r="D53" s="12"/>
      <c r="E53" s="13"/>
      <c r="F53" s="14" t="str">
        <f t="shared" si="0"/>
        <v xml:space="preserve"> </v>
      </c>
      <c r="G53" s="15" t="str">
        <f t="shared" si="2"/>
        <v xml:space="preserve"> </v>
      </c>
    </row>
    <row r="54" spans="1:7" x14ac:dyDescent="0.25">
      <c r="A54" s="11"/>
      <c r="B54" s="11"/>
      <c r="C54" s="12"/>
      <c r="D54" s="12"/>
      <c r="E54" s="13"/>
      <c r="F54" s="14" t="str">
        <f t="shared" si="0"/>
        <v xml:space="preserve"> </v>
      </c>
      <c r="G54" s="15" t="str">
        <f t="shared" si="2"/>
        <v xml:space="preserve"> </v>
      </c>
    </row>
    <row r="55" spans="1:7" x14ac:dyDescent="0.25">
      <c r="A55" s="11"/>
      <c r="B55" s="11"/>
      <c r="C55" s="12"/>
      <c r="D55" s="12"/>
      <c r="E55" s="13"/>
      <c r="F55" s="14" t="str">
        <f t="shared" si="0"/>
        <v xml:space="preserve"> </v>
      </c>
      <c r="G55" s="15" t="str">
        <f t="shared" si="2"/>
        <v xml:space="preserve"> </v>
      </c>
    </row>
    <row r="56" spans="1:7" x14ac:dyDescent="0.25">
      <c r="A56" s="11"/>
      <c r="B56" s="11"/>
      <c r="C56" s="12"/>
      <c r="D56" s="12"/>
      <c r="E56" s="13"/>
      <c r="F56" s="14" t="str">
        <f t="shared" si="0"/>
        <v xml:space="preserve"> </v>
      </c>
      <c r="G56" s="15" t="str">
        <f t="shared" si="2"/>
        <v xml:space="preserve"> </v>
      </c>
    </row>
    <row r="57" spans="1:7" x14ac:dyDescent="0.25">
      <c r="A57" s="11"/>
      <c r="B57" s="11"/>
      <c r="C57" s="12"/>
      <c r="D57" s="12"/>
      <c r="E57" s="13"/>
      <c r="F57" s="14" t="str">
        <f t="shared" si="0"/>
        <v xml:space="preserve"> </v>
      </c>
      <c r="G57" s="15" t="str">
        <f t="shared" si="2"/>
        <v xml:space="preserve"> </v>
      </c>
    </row>
    <row r="58" spans="1:7" x14ac:dyDescent="0.25">
      <c r="A58" s="11"/>
      <c r="B58" s="11"/>
      <c r="C58" s="12"/>
      <c r="D58" s="12"/>
      <c r="E58" s="13"/>
      <c r="F58" s="14" t="str">
        <f t="shared" si="0"/>
        <v xml:space="preserve"> </v>
      </c>
      <c r="G58" s="15" t="str">
        <f t="shared" si="2"/>
        <v xml:space="preserve"> </v>
      </c>
    </row>
    <row r="59" spans="1:7" x14ac:dyDescent="0.25">
      <c r="A59" s="11"/>
      <c r="B59" s="11"/>
      <c r="C59" s="12"/>
      <c r="D59" s="12"/>
      <c r="E59" s="13"/>
      <c r="F59" s="14" t="str">
        <f t="shared" si="0"/>
        <v xml:space="preserve"> </v>
      </c>
      <c r="G59" s="15" t="str">
        <f t="shared" si="2"/>
        <v xml:space="preserve"> </v>
      </c>
    </row>
    <row r="60" spans="1:7" x14ac:dyDescent="0.25">
      <c r="A60" s="11"/>
      <c r="B60" s="11"/>
      <c r="C60" s="12"/>
      <c r="D60" s="12"/>
      <c r="E60" s="13"/>
      <c r="F60" s="14" t="str">
        <f t="shared" si="0"/>
        <v xml:space="preserve"> </v>
      </c>
      <c r="G60" s="15" t="str">
        <f t="shared" si="2"/>
        <v xml:space="preserve"> </v>
      </c>
    </row>
    <row r="61" spans="1:7" x14ac:dyDescent="0.25">
      <c r="A61" s="11"/>
      <c r="B61" s="11"/>
      <c r="C61" s="12"/>
      <c r="D61" s="12"/>
      <c r="E61" s="13"/>
      <c r="F61" s="14" t="str">
        <f t="shared" si="0"/>
        <v xml:space="preserve"> </v>
      </c>
      <c r="G61" s="15" t="str">
        <f t="shared" si="2"/>
        <v xml:space="preserve"> </v>
      </c>
    </row>
    <row r="62" spans="1:7" x14ac:dyDescent="0.25">
      <c r="A62" s="11"/>
      <c r="B62" s="11"/>
      <c r="C62" s="12"/>
      <c r="D62" s="12"/>
      <c r="E62" s="13"/>
      <c r="F62" s="14" t="str">
        <f t="shared" si="0"/>
        <v xml:space="preserve"> </v>
      </c>
      <c r="G62" s="15" t="str">
        <f t="shared" si="2"/>
        <v xml:space="preserve"> </v>
      </c>
    </row>
    <row r="63" spans="1:7" x14ac:dyDescent="0.25">
      <c r="A63" s="11"/>
      <c r="B63" s="11"/>
      <c r="C63" s="12"/>
      <c r="D63" s="12"/>
      <c r="E63" s="13"/>
      <c r="F63" s="14" t="str">
        <f t="shared" si="0"/>
        <v xml:space="preserve"> </v>
      </c>
      <c r="G63" s="15" t="str">
        <f t="shared" si="2"/>
        <v xml:space="preserve"> </v>
      </c>
    </row>
    <row r="64" spans="1:7" x14ac:dyDescent="0.25">
      <c r="A64" s="11"/>
      <c r="B64" s="11"/>
      <c r="C64" s="12"/>
      <c r="D64" s="12"/>
      <c r="E64" s="13"/>
      <c r="F64" s="14" t="str">
        <f t="shared" si="0"/>
        <v xml:space="preserve"> </v>
      </c>
      <c r="G64" s="15" t="str">
        <f t="shared" si="2"/>
        <v xml:space="preserve"> </v>
      </c>
    </row>
    <row r="65" spans="1:7" x14ac:dyDescent="0.25">
      <c r="A65" s="11"/>
      <c r="B65" s="11"/>
      <c r="C65" s="12"/>
      <c r="D65" s="12"/>
      <c r="E65" s="13"/>
      <c r="F65" s="14" t="str">
        <f t="shared" si="0"/>
        <v xml:space="preserve"> </v>
      </c>
      <c r="G65" s="15" t="str">
        <f t="shared" si="2"/>
        <v xml:space="preserve"> </v>
      </c>
    </row>
    <row r="66" spans="1:7" x14ac:dyDescent="0.25">
      <c r="A66" s="11"/>
      <c r="B66" s="11"/>
      <c r="C66" s="12"/>
      <c r="D66" s="12"/>
      <c r="E66" s="13"/>
      <c r="F66" s="14" t="str">
        <f t="shared" si="0"/>
        <v xml:space="preserve"> </v>
      </c>
      <c r="G66" s="15" t="str">
        <f t="shared" si="2"/>
        <v xml:space="preserve"> </v>
      </c>
    </row>
    <row r="67" spans="1:7" x14ac:dyDescent="0.25">
      <c r="A67" s="11"/>
      <c r="B67" s="11"/>
      <c r="C67" s="12"/>
      <c r="D67" s="12"/>
      <c r="E67" s="13"/>
      <c r="F67" s="14" t="str">
        <f t="shared" si="0"/>
        <v xml:space="preserve"> </v>
      </c>
      <c r="G67" s="15" t="str">
        <f t="shared" si="2"/>
        <v xml:space="preserve"> </v>
      </c>
    </row>
    <row r="68" spans="1:7" x14ac:dyDescent="0.25">
      <c r="A68" s="11"/>
      <c r="B68" s="11"/>
      <c r="C68" s="12"/>
      <c r="D68" s="12"/>
      <c r="E68" s="13"/>
      <c r="F68" s="14" t="str">
        <f t="shared" si="0"/>
        <v xml:space="preserve"> </v>
      </c>
      <c r="G68" s="15" t="str">
        <f t="shared" si="2"/>
        <v xml:space="preserve"> </v>
      </c>
    </row>
    <row r="69" spans="1:7" x14ac:dyDescent="0.25">
      <c r="A69" s="11"/>
      <c r="B69" s="11"/>
      <c r="C69" s="12"/>
      <c r="D69" s="12"/>
      <c r="E69" s="13"/>
      <c r="F69" s="14" t="str">
        <f t="shared" si="0"/>
        <v xml:space="preserve"> </v>
      </c>
      <c r="G69" s="15" t="str">
        <f t="shared" si="2"/>
        <v xml:space="preserve"> </v>
      </c>
    </row>
    <row r="70" spans="1:7" x14ac:dyDescent="0.25">
      <c r="A70" s="11"/>
      <c r="B70" s="11"/>
      <c r="C70" s="12"/>
      <c r="D70" s="12"/>
      <c r="E70" s="13"/>
      <c r="F70" s="14" t="str">
        <f t="shared" si="0"/>
        <v xml:space="preserve"> </v>
      </c>
      <c r="G70" s="15" t="str">
        <f t="shared" si="2"/>
        <v xml:space="preserve"> </v>
      </c>
    </row>
    <row r="71" spans="1:7" x14ac:dyDescent="0.25">
      <c r="A71" s="11"/>
      <c r="B71" s="11"/>
      <c r="C71" s="12"/>
      <c r="D71" s="12"/>
      <c r="E71" s="13"/>
      <c r="F71" s="14" t="str">
        <f t="shared" si="0"/>
        <v xml:space="preserve"> </v>
      </c>
      <c r="G71" s="15" t="str">
        <f t="shared" si="2"/>
        <v xml:space="preserve"> </v>
      </c>
    </row>
    <row r="72" spans="1:7" x14ac:dyDescent="0.25">
      <c r="A72" s="11"/>
      <c r="B72" s="11"/>
      <c r="C72" s="12"/>
      <c r="D72" s="12"/>
      <c r="E72" s="13"/>
      <c r="F72" s="14" t="str">
        <f t="shared" si="0"/>
        <v xml:space="preserve"> </v>
      </c>
      <c r="G72" s="15" t="str">
        <f t="shared" si="2"/>
        <v xml:space="preserve"> </v>
      </c>
    </row>
    <row r="73" spans="1:7" x14ac:dyDescent="0.25">
      <c r="A73" s="11"/>
      <c r="B73" s="11"/>
      <c r="C73" s="12"/>
      <c r="D73" s="12"/>
      <c r="E73" s="13"/>
      <c r="F73" s="14" t="str">
        <f t="shared" si="0"/>
        <v xml:space="preserve"> </v>
      </c>
      <c r="G73" s="15" t="str">
        <f t="shared" si="2"/>
        <v xml:space="preserve"> </v>
      </c>
    </row>
    <row r="74" spans="1:7" x14ac:dyDescent="0.25">
      <c r="A74" s="11"/>
      <c r="B74" s="11"/>
      <c r="C74" s="12"/>
      <c r="D74" s="12"/>
      <c r="E74" s="13"/>
      <c r="F74" s="14" t="str">
        <f t="shared" si="0"/>
        <v xml:space="preserve"> </v>
      </c>
      <c r="G74" s="15" t="str">
        <f t="shared" si="2"/>
        <v xml:space="preserve"> </v>
      </c>
    </row>
    <row r="75" spans="1:7" x14ac:dyDescent="0.25">
      <c r="A75" s="11"/>
      <c r="B75" s="11"/>
      <c r="C75" s="12"/>
      <c r="D75" s="12"/>
      <c r="E75" s="13"/>
      <c r="F75" s="14" t="str">
        <f t="shared" si="0"/>
        <v xml:space="preserve"> </v>
      </c>
      <c r="G75" s="15" t="str">
        <f t="shared" si="2"/>
        <v xml:space="preserve"> </v>
      </c>
    </row>
    <row r="76" spans="1:7" x14ac:dyDescent="0.25">
      <c r="A76" s="11"/>
      <c r="B76" s="11"/>
      <c r="C76" s="12"/>
      <c r="D76" s="12"/>
      <c r="E76" s="13"/>
      <c r="F76" s="14" t="str">
        <f t="shared" si="0"/>
        <v xml:space="preserve"> </v>
      </c>
      <c r="G76" s="15" t="str">
        <f t="shared" si="2"/>
        <v xml:space="preserve"> </v>
      </c>
    </row>
    <row r="77" spans="1:7" x14ac:dyDescent="0.25">
      <c r="A77" s="11"/>
      <c r="B77" s="11"/>
      <c r="C77" s="12"/>
      <c r="D77" s="12"/>
      <c r="E77" s="13"/>
      <c r="F77" s="14" t="str">
        <f t="shared" ref="F77:F140" si="3">+IF(C77=0," ",(D77-C77)+1)</f>
        <v xml:space="preserve"> </v>
      </c>
      <c r="G77" s="15" t="str">
        <f t="shared" si="2"/>
        <v xml:space="preserve"> </v>
      </c>
    </row>
    <row r="78" spans="1:7" x14ac:dyDescent="0.25">
      <c r="A78" s="11"/>
      <c r="B78" s="11"/>
      <c r="C78" s="12"/>
      <c r="D78" s="12"/>
      <c r="E78" s="13"/>
      <c r="F78" s="14" t="str">
        <f t="shared" si="3"/>
        <v xml:space="preserve"> </v>
      </c>
      <c r="G78" s="15" t="str">
        <f t="shared" si="2"/>
        <v xml:space="preserve"> </v>
      </c>
    </row>
    <row r="79" spans="1:7" x14ac:dyDescent="0.25">
      <c r="A79" s="11"/>
      <c r="B79" s="11"/>
      <c r="C79" s="12"/>
      <c r="D79" s="12"/>
      <c r="E79" s="13"/>
      <c r="F79" s="14" t="str">
        <f t="shared" si="3"/>
        <v xml:space="preserve"> </v>
      </c>
      <c r="G79" s="15" t="str">
        <f t="shared" si="2"/>
        <v xml:space="preserve"> </v>
      </c>
    </row>
    <row r="80" spans="1:7" x14ac:dyDescent="0.25">
      <c r="A80" s="11"/>
      <c r="B80" s="11"/>
      <c r="C80" s="12"/>
      <c r="D80" s="12"/>
      <c r="E80" s="13"/>
      <c r="F80" s="14" t="str">
        <f t="shared" si="3"/>
        <v xml:space="preserve"> </v>
      </c>
      <c r="G80" s="15" t="str">
        <f t="shared" si="2"/>
        <v xml:space="preserve"> </v>
      </c>
    </row>
    <row r="81" spans="1:7" x14ac:dyDescent="0.25">
      <c r="A81" s="11"/>
      <c r="B81" s="11"/>
      <c r="C81" s="12"/>
      <c r="D81" s="12"/>
      <c r="E81" s="13"/>
      <c r="F81" s="14" t="str">
        <f t="shared" si="3"/>
        <v xml:space="preserve"> </v>
      </c>
      <c r="G81" s="15" t="str">
        <f t="shared" si="2"/>
        <v xml:space="preserve"> </v>
      </c>
    </row>
    <row r="82" spans="1:7" x14ac:dyDescent="0.25">
      <c r="A82" s="11"/>
      <c r="B82" s="11"/>
      <c r="C82" s="12"/>
      <c r="D82" s="12"/>
      <c r="E82" s="13"/>
      <c r="F82" s="14" t="str">
        <f t="shared" si="3"/>
        <v xml:space="preserve"> </v>
      </c>
      <c r="G82" s="15" t="str">
        <f t="shared" si="2"/>
        <v xml:space="preserve"> </v>
      </c>
    </row>
    <row r="83" spans="1:7" x14ac:dyDescent="0.25">
      <c r="A83" s="11"/>
      <c r="B83" s="11"/>
      <c r="C83" s="12"/>
      <c r="D83" s="12"/>
      <c r="E83" s="13"/>
      <c r="F83" s="14" t="str">
        <f t="shared" si="3"/>
        <v xml:space="preserve"> </v>
      </c>
      <c r="G83" s="15" t="str">
        <f t="shared" si="2"/>
        <v xml:space="preserve"> </v>
      </c>
    </row>
    <row r="84" spans="1:7" x14ac:dyDescent="0.25">
      <c r="A84" s="11"/>
      <c r="B84" s="11"/>
      <c r="C84" s="12"/>
      <c r="D84" s="12"/>
      <c r="E84" s="13"/>
      <c r="F84" s="14" t="str">
        <f t="shared" si="3"/>
        <v xml:space="preserve"> </v>
      </c>
      <c r="G84" s="15" t="str">
        <f t="shared" si="2"/>
        <v xml:space="preserve"> </v>
      </c>
    </row>
    <row r="85" spans="1:7" x14ac:dyDescent="0.25">
      <c r="A85" s="11"/>
      <c r="B85" s="11"/>
      <c r="C85" s="12"/>
      <c r="D85" s="12"/>
      <c r="E85" s="13"/>
      <c r="F85" s="14" t="str">
        <f t="shared" si="3"/>
        <v xml:space="preserve"> </v>
      </c>
      <c r="G85" s="15" t="str">
        <f t="shared" si="2"/>
        <v xml:space="preserve"> </v>
      </c>
    </row>
    <row r="86" spans="1:7" x14ac:dyDescent="0.25">
      <c r="A86" s="11"/>
      <c r="B86" s="11"/>
      <c r="C86" s="12"/>
      <c r="D86" s="12"/>
      <c r="E86" s="13"/>
      <c r="F86" s="14" t="str">
        <f t="shared" si="3"/>
        <v xml:space="preserve"> </v>
      </c>
      <c r="G86" s="15" t="str">
        <f t="shared" si="2"/>
        <v xml:space="preserve"> </v>
      </c>
    </row>
    <row r="87" spans="1:7" x14ac:dyDescent="0.25">
      <c r="A87" s="11"/>
      <c r="B87" s="11"/>
      <c r="C87" s="12"/>
      <c r="D87" s="12"/>
      <c r="E87" s="13"/>
      <c r="F87" s="14" t="str">
        <f t="shared" si="3"/>
        <v xml:space="preserve"> </v>
      </c>
      <c r="G87" s="15" t="str">
        <f t="shared" si="2"/>
        <v xml:space="preserve"> </v>
      </c>
    </row>
    <row r="88" spans="1:7" x14ac:dyDescent="0.25">
      <c r="A88" s="11"/>
      <c r="B88" s="11"/>
      <c r="C88" s="12"/>
      <c r="D88" s="12"/>
      <c r="E88" s="13"/>
      <c r="F88" s="14" t="str">
        <f t="shared" si="3"/>
        <v xml:space="preserve"> </v>
      </c>
      <c r="G88" s="15" t="str">
        <f t="shared" si="2"/>
        <v xml:space="preserve"> </v>
      </c>
    </row>
    <row r="89" spans="1:7" x14ac:dyDescent="0.25">
      <c r="A89" s="11"/>
      <c r="B89" s="11"/>
      <c r="C89" s="12"/>
      <c r="D89" s="12"/>
      <c r="E89" s="13"/>
      <c r="F89" s="14" t="str">
        <f t="shared" si="3"/>
        <v xml:space="preserve"> </v>
      </c>
      <c r="G89" s="15" t="str">
        <f t="shared" si="2"/>
        <v xml:space="preserve"> </v>
      </c>
    </row>
    <row r="90" spans="1:7" x14ac:dyDescent="0.25">
      <c r="A90" s="11"/>
      <c r="B90" s="11"/>
      <c r="C90" s="12"/>
      <c r="D90" s="12"/>
      <c r="E90" s="13"/>
      <c r="F90" s="14" t="str">
        <f t="shared" si="3"/>
        <v xml:space="preserve"> </v>
      </c>
      <c r="G90" s="15" t="str">
        <f t="shared" si="2"/>
        <v xml:space="preserve"> </v>
      </c>
    </row>
    <row r="91" spans="1:7" x14ac:dyDescent="0.25">
      <c r="A91" s="11"/>
      <c r="B91" s="11"/>
      <c r="C91" s="12"/>
      <c r="D91" s="12"/>
      <c r="E91" s="13"/>
      <c r="F91" s="14" t="str">
        <f t="shared" si="3"/>
        <v xml:space="preserve"> </v>
      </c>
      <c r="G91" s="15" t="str">
        <f t="shared" si="2"/>
        <v xml:space="preserve"> </v>
      </c>
    </row>
    <row r="92" spans="1:7" x14ac:dyDescent="0.25">
      <c r="A92" s="11"/>
      <c r="B92" s="11"/>
      <c r="C92" s="12"/>
      <c r="D92" s="12"/>
      <c r="E92" s="13"/>
      <c r="F92" s="14" t="str">
        <f t="shared" si="3"/>
        <v xml:space="preserve"> </v>
      </c>
      <c r="G92" s="15" t="str">
        <f t="shared" si="2"/>
        <v xml:space="preserve"> </v>
      </c>
    </row>
    <row r="93" spans="1:7" x14ac:dyDescent="0.25">
      <c r="A93" s="11"/>
      <c r="B93" s="11"/>
      <c r="C93" s="12"/>
      <c r="D93" s="12"/>
      <c r="E93" s="13"/>
      <c r="F93" s="14" t="str">
        <f t="shared" si="3"/>
        <v xml:space="preserve"> </v>
      </c>
      <c r="G93" s="15" t="str">
        <f t="shared" si="2"/>
        <v xml:space="preserve"> </v>
      </c>
    </row>
    <row r="94" spans="1:7" x14ac:dyDescent="0.25">
      <c r="A94" s="11"/>
      <c r="B94" s="11"/>
      <c r="C94" s="12"/>
      <c r="D94" s="12"/>
      <c r="E94" s="13"/>
      <c r="F94" s="14" t="str">
        <f t="shared" si="3"/>
        <v xml:space="preserve"> </v>
      </c>
      <c r="G94" s="15" t="str">
        <f t="shared" si="2"/>
        <v xml:space="preserve"> </v>
      </c>
    </row>
    <row r="95" spans="1:7" x14ac:dyDescent="0.25">
      <c r="A95" s="11"/>
      <c r="B95" s="11"/>
      <c r="C95" s="12"/>
      <c r="D95" s="12"/>
      <c r="E95" s="13"/>
      <c r="F95" s="14" t="str">
        <f t="shared" si="3"/>
        <v xml:space="preserve"> </v>
      </c>
      <c r="G95" s="15" t="str">
        <f t="shared" si="2"/>
        <v xml:space="preserve"> </v>
      </c>
    </row>
    <row r="96" spans="1:7" x14ac:dyDescent="0.25">
      <c r="A96" s="11"/>
      <c r="B96" s="11"/>
      <c r="C96" s="12"/>
      <c r="D96" s="12"/>
      <c r="E96" s="13"/>
      <c r="F96" s="14" t="str">
        <f t="shared" si="3"/>
        <v xml:space="preserve"> </v>
      </c>
      <c r="G96" s="15" t="str">
        <f t="shared" si="2"/>
        <v xml:space="preserve"> </v>
      </c>
    </row>
    <row r="97" spans="1:7" x14ac:dyDescent="0.25">
      <c r="A97" s="11"/>
      <c r="B97" s="11"/>
      <c r="C97" s="12"/>
      <c r="D97" s="12"/>
      <c r="E97" s="13"/>
      <c r="F97" s="14" t="str">
        <f t="shared" si="3"/>
        <v xml:space="preserve"> </v>
      </c>
      <c r="G97" s="15" t="str">
        <f t="shared" si="2"/>
        <v xml:space="preserve"> </v>
      </c>
    </row>
    <row r="98" spans="1:7" x14ac:dyDescent="0.25">
      <c r="A98" s="11"/>
      <c r="B98" s="11"/>
      <c r="C98" s="12"/>
      <c r="D98" s="12"/>
      <c r="E98" s="13"/>
      <c r="F98" s="14" t="str">
        <f t="shared" si="3"/>
        <v xml:space="preserve"> </v>
      </c>
      <c r="G98" s="15" t="str">
        <f t="shared" si="2"/>
        <v xml:space="preserve"> </v>
      </c>
    </row>
    <row r="99" spans="1:7" x14ac:dyDescent="0.25">
      <c r="A99" s="11"/>
      <c r="B99" s="11"/>
      <c r="C99" s="12"/>
      <c r="D99" s="12"/>
      <c r="E99" s="13"/>
      <c r="F99" s="14" t="str">
        <f t="shared" si="3"/>
        <v xml:space="preserve"> </v>
      </c>
      <c r="G99" s="15" t="str">
        <f t="shared" si="2"/>
        <v xml:space="preserve"> </v>
      </c>
    </row>
    <row r="100" spans="1:7" x14ac:dyDescent="0.25">
      <c r="A100" s="11"/>
      <c r="B100" s="11"/>
      <c r="C100" s="12"/>
      <c r="D100" s="12"/>
      <c r="E100" s="13"/>
      <c r="F100" s="14" t="str">
        <f t="shared" si="3"/>
        <v xml:space="preserve"> </v>
      </c>
      <c r="G100" s="15" t="str">
        <f t="shared" si="2"/>
        <v xml:space="preserve"> </v>
      </c>
    </row>
    <row r="101" spans="1:7" x14ac:dyDescent="0.25">
      <c r="A101" s="11"/>
      <c r="B101" s="11"/>
      <c r="C101" s="12"/>
      <c r="D101" s="12"/>
      <c r="E101" s="13"/>
      <c r="F101" s="14" t="str">
        <f t="shared" si="3"/>
        <v xml:space="preserve"> </v>
      </c>
      <c r="G101" s="15" t="str">
        <f t="shared" ref="G101:G164" si="4">+IF(C101=0," ",(F101*E101))</f>
        <v xml:space="preserve"> </v>
      </c>
    </row>
    <row r="102" spans="1:7" x14ac:dyDescent="0.25">
      <c r="A102" s="11"/>
      <c r="B102" s="11"/>
      <c r="C102" s="12"/>
      <c r="D102" s="12"/>
      <c r="E102" s="13"/>
      <c r="F102" s="14" t="str">
        <f t="shared" si="3"/>
        <v xml:space="preserve"> </v>
      </c>
      <c r="G102" s="15" t="str">
        <f t="shared" si="4"/>
        <v xml:space="preserve"> </v>
      </c>
    </row>
    <row r="103" spans="1:7" x14ac:dyDescent="0.25">
      <c r="A103" s="11"/>
      <c r="B103" s="11"/>
      <c r="C103" s="12"/>
      <c r="D103" s="12"/>
      <c r="E103" s="13"/>
      <c r="F103" s="14" t="str">
        <f t="shared" si="3"/>
        <v xml:space="preserve"> </v>
      </c>
      <c r="G103" s="15" t="str">
        <f t="shared" si="4"/>
        <v xml:space="preserve"> </v>
      </c>
    </row>
    <row r="104" spans="1:7" x14ac:dyDescent="0.25">
      <c r="A104" s="11"/>
      <c r="B104" s="11"/>
      <c r="C104" s="12"/>
      <c r="D104" s="12"/>
      <c r="E104" s="13"/>
      <c r="F104" s="14" t="str">
        <f t="shared" si="3"/>
        <v xml:space="preserve"> </v>
      </c>
      <c r="G104" s="15" t="str">
        <f t="shared" si="4"/>
        <v xml:space="preserve"> </v>
      </c>
    </row>
    <row r="105" spans="1:7" x14ac:dyDescent="0.25">
      <c r="A105" s="11"/>
      <c r="B105" s="11"/>
      <c r="C105" s="12"/>
      <c r="D105" s="12"/>
      <c r="E105" s="13"/>
      <c r="F105" s="14" t="str">
        <f t="shared" si="3"/>
        <v xml:space="preserve"> </v>
      </c>
      <c r="G105" s="15" t="str">
        <f t="shared" si="4"/>
        <v xml:space="preserve"> </v>
      </c>
    </row>
    <row r="106" spans="1:7" x14ac:dyDescent="0.25">
      <c r="A106" s="11"/>
      <c r="B106" s="11"/>
      <c r="C106" s="12"/>
      <c r="D106" s="12"/>
      <c r="E106" s="13"/>
      <c r="F106" s="14" t="str">
        <f t="shared" si="3"/>
        <v xml:space="preserve"> </v>
      </c>
      <c r="G106" s="15" t="str">
        <f t="shared" si="4"/>
        <v xml:space="preserve"> </v>
      </c>
    </row>
    <row r="107" spans="1:7" x14ac:dyDescent="0.25">
      <c r="A107" s="11"/>
      <c r="B107" s="11"/>
      <c r="C107" s="12"/>
      <c r="D107" s="12"/>
      <c r="E107" s="13"/>
      <c r="F107" s="14" t="str">
        <f t="shared" si="3"/>
        <v xml:space="preserve"> </v>
      </c>
      <c r="G107" s="15" t="str">
        <f t="shared" si="4"/>
        <v xml:space="preserve"> </v>
      </c>
    </row>
    <row r="108" spans="1:7" x14ac:dyDescent="0.25">
      <c r="A108" s="11"/>
      <c r="B108" s="11"/>
      <c r="C108" s="12"/>
      <c r="D108" s="12"/>
      <c r="E108" s="13"/>
      <c r="F108" s="14" t="str">
        <f t="shared" si="3"/>
        <v xml:space="preserve"> </v>
      </c>
      <c r="G108" s="15" t="str">
        <f t="shared" si="4"/>
        <v xml:space="preserve"> </v>
      </c>
    </row>
    <row r="109" spans="1:7" x14ac:dyDescent="0.25">
      <c r="A109" s="11"/>
      <c r="B109" s="11"/>
      <c r="C109" s="12"/>
      <c r="D109" s="12"/>
      <c r="E109" s="13"/>
      <c r="F109" s="14" t="str">
        <f t="shared" si="3"/>
        <v xml:space="preserve"> </v>
      </c>
      <c r="G109" s="15" t="str">
        <f t="shared" si="4"/>
        <v xml:space="preserve"> </v>
      </c>
    </row>
    <row r="110" spans="1:7" x14ac:dyDescent="0.25">
      <c r="A110" s="11"/>
      <c r="B110" s="11"/>
      <c r="C110" s="12"/>
      <c r="D110" s="12"/>
      <c r="E110" s="13"/>
      <c r="F110" s="14" t="str">
        <f t="shared" si="3"/>
        <v xml:space="preserve"> </v>
      </c>
      <c r="G110" s="15" t="str">
        <f t="shared" si="4"/>
        <v xml:space="preserve"> </v>
      </c>
    </row>
    <row r="111" spans="1:7" x14ac:dyDescent="0.25">
      <c r="A111" s="11"/>
      <c r="B111" s="11"/>
      <c r="C111" s="12"/>
      <c r="D111" s="12"/>
      <c r="E111" s="13"/>
      <c r="F111" s="14" t="str">
        <f t="shared" si="3"/>
        <v xml:space="preserve"> </v>
      </c>
      <c r="G111" s="15" t="str">
        <f t="shared" si="4"/>
        <v xml:space="preserve"> </v>
      </c>
    </row>
    <row r="112" spans="1:7" x14ac:dyDescent="0.25">
      <c r="A112" s="11"/>
      <c r="B112" s="11"/>
      <c r="C112" s="12"/>
      <c r="D112" s="12"/>
      <c r="E112" s="13"/>
      <c r="F112" s="14" t="str">
        <f t="shared" si="3"/>
        <v xml:space="preserve"> </v>
      </c>
      <c r="G112" s="15" t="str">
        <f t="shared" si="4"/>
        <v xml:space="preserve"> </v>
      </c>
    </row>
    <row r="113" spans="1:7" x14ac:dyDescent="0.25">
      <c r="A113" s="11"/>
      <c r="B113" s="11"/>
      <c r="C113" s="12"/>
      <c r="D113" s="12"/>
      <c r="E113" s="13"/>
      <c r="F113" s="14" t="str">
        <f t="shared" si="3"/>
        <v xml:space="preserve"> </v>
      </c>
      <c r="G113" s="15" t="str">
        <f t="shared" si="4"/>
        <v xml:space="preserve"> </v>
      </c>
    </row>
    <row r="114" spans="1:7" x14ac:dyDescent="0.25">
      <c r="A114" s="11"/>
      <c r="B114" s="11"/>
      <c r="C114" s="12"/>
      <c r="D114" s="12"/>
      <c r="E114" s="13"/>
      <c r="F114" s="14" t="str">
        <f t="shared" si="3"/>
        <v xml:space="preserve"> </v>
      </c>
      <c r="G114" s="15" t="str">
        <f t="shared" si="4"/>
        <v xml:space="preserve"> </v>
      </c>
    </row>
    <row r="115" spans="1:7" x14ac:dyDescent="0.25">
      <c r="A115" s="11"/>
      <c r="B115" s="11"/>
      <c r="C115" s="12"/>
      <c r="D115" s="12"/>
      <c r="E115" s="13"/>
      <c r="F115" s="14" t="str">
        <f t="shared" si="3"/>
        <v xml:space="preserve"> </v>
      </c>
      <c r="G115" s="15" t="str">
        <f t="shared" si="4"/>
        <v xml:space="preserve"> </v>
      </c>
    </row>
    <row r="116" spans="1:7" x14ac:dyDescent="0.25">
      <c r="A116" s="11"/>
      <c r="B116" s="11"/>
      <c r="C116" s="12"/>
      <c r="D116" s="12"/>
      <c r="E116" s="13"/>
      <c r="F116" s="14" t="str">
        <f t="shared" si="3"/>
        <v xml:space="preserve"> </v>
      </c>
      <c r="G116" s="15" t="str">
        <f t="shared" si="4"/>
        <v xml:space="preserve"> </v>
      </c>
    </row>
    <row r="117" spans="1:7" x14ac:dyDescent="0.25">
      <c r="A117" s="11"/>
      <c r="B117" s="11"/>
      <c r="C117" s="12"/>
      <c r="D117" s="12"/>
      <c r="E117" s="13"/>
      <c r="F117" s="14" t="str">
        <f t="shared" si="3"/>
        <v xml:space="preserve"> </v>
      </c>
      <c r="G117" s="15" t="str">
        <f t="shared" si="4"/>
        <v xml:space="preserve"> </v>
      </c>
    </row>
    <row r="118" spans="1:7" x14ac:dyDescent="0.25">
      <c r="A118" s="11"/>
      <c r="B118" s="11"/>
      <c r="C118" s="12"/>
      <c r="D118" s="12"/>
      <c r="E118" s="13"/>
      <c r="F118" s="14" t="str">
        <f t="shared" si="3"/>
        <v xml:space="preserve"> </v>
      </c>
      <c r="G118" s="15" t="str">
        <f t="shared" si="4"/>
        <v xml:space="preserve"> </v>
      </c>
    </row>
    <row r="119" spans="1:7" x14ac:dyDescent="0.25">
      <c r="A119" s="11"/>
      <c r="B119" s="11"/>
      <c r="C119" s="12"/>
      <c r="D119" s="12"/>
      <c r="E119" s="13"/>
      <c r="F119" s="14" t="str">
        <f t="shared" si="3"/>
        <v xml:space="preserve"> </v>
      </c>
      <c r="G119" s="15" t="str">
        <f t="shared" si="4"/>
        <v xml:space="preserve"> </v>
      </c>
    </row>
    <row r="120" spans="1:7" x14ac:dyDescent="0.25">
      <c r="A120" s="11"/>
      <c r="B120" s="11"/>
      <c r="C120" s="12"/>
      <c r="D120" s="12"/>
      <c r="E120" s="13"/>
      <c r="F120" s="14" t="str">
        <f t="shared" si="3"/>
        <v xml:space="preserve"> </v>
      </c>
      <c r="G120" s="15" t="str">
        <f t="shared" si="4"/>
        <v xml:space="preserve"> </v>
      </c>
    </row>
    <row r="121" spans="1:7" x14ac:dyDescent="0.25">
      <c r="A121" s="11"/>
      <c r="B121" s="11"/>
      <c r="C121" s="12"/>
      <c r="D121" s="12"/>
      <c r="E121" s="13"/>
      <c r="F121" s="14" t="str">
        <f t="shared" si="3"/>
        <v xml:space="preserve"> </v>
      </c>
      <c r="G121" s="15" t="str">
        <f t="shared" si="4"/>
        <v xml:space="preserve"> </v>
      </c>
    </row>
    <row r="122" spans="1:7" x14ac:dyDescent="0.25">
      <c r="A122" s="11"/>
      <c r="B122" s="11"/>
      <c r="C122" s="12"/>
      <c r="D122" s="12"/>
      <c r="E122" s="13"/>
      <c r="F122" s="14" t="str">
        <f t="shared" si="3"/>
        <v xml:space="preserve"> </v>
      </c>
      <c r="G122" s="15" t="str">
        <f t="shared" si="4"/>
        <v xml:space="preserve"> </v>
      </c>
    </row>
    <row r="123" spans="1:7" x14ac:dyDescent="0.25">
      <c r="A123" s="11"/>
      <c r="B123" s="11"/>
      <c r="C123" s="12"/>
      <c r="D123" s="12"/>
      <c r="E123" s="13"/>
      <c r="F123" s="14" t="str">
        <f t="shared" si="3"/>
        <v xml:space="preserve"> </v>
      </c>
      <c r="G123" s="15" t="str">
        <f t="shared" si="4"/>
        <v xml:space="preserve"> </v>
      </c>
    </row>
    <row r="124" spans="1:7" x14ac:dyDescent="0.25">
      <c r="A124" s="11"/>
      <c r="B124" s="11"/>
      <c r="C124" s="12"/>
      <c r="D124" s="12"/>
      <c r="E124" s="13"/>
      <c r="F124" s="14" t="str">
        <f t="shared" si="3"/>
        <v xml:space="preserve"> </v>
      </c>
      <c r="G124" s="15" t="str">
        <f t="shared" si="4"/>
        <v xml:space="preserve"> </v>
      </c>
    </row>
    <row r="125" spans="1:7" x14ac:dyDescent="0.25">
      <c r="A125" s="11"/>
      <c r="B125" s="11"/>
      <c r="C125" s="12"/>
      <c r="D125" s="12"/>
      <c r="E125" s="13"/>
      <c r="F125" s="14" t="str">
        <f t="shared" si="3"/>
        <v xml:space="preserve"> </v>
      </c>
      <c r="G125" s="15" t="str">
        <f t="shared" si="4"/>
        <v xml:space="preserve"> </v>
      </c>
    </row>
    <row r="126" spans="1:7" x14ac:dyDescent="0.25">
      <c r="A126" s="11"/>
      <c r="B126" s="11"/>
      <c r="C126" s="12"/>
      <c r="D126" s="12"/>
      <c r="E126" s="13"/>
      <c r="F126" s="14" t="str">
        <f t="shared" si="3"/>
        <v xml:space="preserve"> </v>
      </c>
      <c r="G126" s="15" t="str">
        <f t="shared" si="4"/>
        <v xml:space="preserve"> </v>
      </c>
    </row>
    <row r="127" spans="1:7" x14ac:dyDescent="0.25">
      <c r="A127" s="11"/>
      <c r="B127" s="11"/>
      <c r="C127" s="12"/>
      <c r="D127" s="12"/>
      <c r="E127" s="13"/>
      <c r="F127" s="14" t="str">
        <f t="shared" si="3"/>
        <v xml:space="preserve"> </v>
      </c>
      <c r="G127" s="15" t="str">
        <f t="shared" si="4"/>
        <v xml:space="preserve"> </v>
      </c>
    </row>
    <row r="128" spans="1:7" x14ac:dyDescent="0.25">
      <c r="A128" s="11"/>
      <c r="B128" s="11"/>
      <c r="C128" s="12"/>
      <c r="D128" s="12"/>
      <c r="E128" s="13"/>
      <c r="F128" s="14" t="str">
        <f t="shared" si="3"/>
        <v xml:space="preserve"> </v>
      </c>
      <c r="G128" s="15" t="str">
        <f t="shared" si="4"/>
        <v xml:space="preserve"> </v>
      </c>
    </row>
    <row r="129" spans="1:7" x14ac:dyDescent="0.25">
      <c r="A129" s="11"/>
      <c r="B129" s="11"/>
      <c r="C129" s="12"/>
      <c r="D129" s="12"/>
      <c r="E129" s="13"/>
      <c r="F129" s="14" t="str">
        <f t="shared" si="3"/>
        <v xml:space="preserve"> </v>
      </c>
      <c r="G129" s="15" t="str">
        <f t="shared" si="4"/>
        <v xml:space="preserve"> </v>
      </c>
    </row>
    <row r="130" spans="1:7" x14ac:dyDescent="0.25">
      <c r="A130" s="11"/>
      <c r="B130" s="11"/>
      <c r="C130" s="12"/>
      <c r="D130" s="12"/>
      <c r="E130" s="13"/>
      <c r="F130" s="14" t="str">
        <f t="shared" si="3"/>
        <v xml:space="preserve"> </v>
      </c>
      <c r="G130" s="15" t="str">
        <f t="shared" si="4"/>
        <v xml:space="preserve"> </v>
      </c>
    </row>
    <row r="131" spans="1:7" x14ac:dyDescent="0.25">
      <c r="A131" s="11"/>
      <c r="B131" s="11"/>
      <c r="C131" s="12"/>
      <c r="D131" s="12"/>
      <c r="E131" s="13"/>
      <c r="F131" s="14" t="str">
        <f t="shared" si="3"/>
        <v xml:space="preserve"> </v>
      </c>
      <c r="G131" s="15" t="str">
        <f t="shared" si="4"/>
        <v xml:space="preserve"> </v>
      </c>
    </row>
    <row r="132" spans="1:7" x14ac:dyDescent="0.25">
      <c r="A132" s="11"/>
      <c r="B132" s="11"/>
      <c r="C132" s="12"/>
      <c r="D132" s="12"/>
      <c r="E132" s="13"/>
      <c r="F132" s="14" t="str">
        <f t="shared" si="3"/>
        <v xml:space="preserve"> </v>
      </c>
      <c r="G132" s="15" t="str">
        <f t="shared" si="4"/>
        <v xml:space="preserve"> </v>
      </c>
    </row>
    <row r="133" spans="1:7" x14ac:dyDescent="0.25">
      <c r="A133" s="11"/>
      <c r="B133" s="11"/>
      <c r="C133" s="12"/>
      <c r="D133" s="12"/>
      <c r="E133" s="13"/>
      <c r="F133" s="14" t="str">
        <f t="shared" si="3"/>
        <v xml:space="preserve"> </v>
      </c>
      <c r="G133" s="15" t="str">
        <f t="shared" si="4"/>
        <v xml:space="preserve"> </v>
      </c>
    </row>
    <row r="134" spans="1:7" x14ac:dyDescent="0.25">
      <c r="A134" s="11"/>
      <c r="B134" s="11"/>
      <c r="C134" s="12"/>
      <c r="D134" s="12"/>
      <c r="E134" s="13"/>
      <c r="F134" s="14" t="str">
        <f t="shared" si="3"/>
        <v xml:space="preserve"> </v>
      </c>
      <c r="G134" s="15" t="str">
        <f t="shared" si="4"/>
        <v xml:space="preserve"> </v>
      </c>
    </row>
    <row r="135" spans="1:7" x14ac:dyDescent="0.25">
      <c r="A135" s="11"/>
      <c r="B135" s="11"/>
      <c r="C135" s="12"/>
      <c r="D135" s="12"/>
      <c r="E135" s="13"/>
      <c r="F135" s="14" t="str">
        <f t="shared" si="3"/>
        <v xml:space="preserve"> </v>
      </c>
      <c r="G135" s="15" t="str">
        <f t="shared" si="4"/>
        <v xml:space="preserve"> </v>
      </c>
    </row>
    <row r="136" spans="1:7" x14ac:dyDescent="0.25">
      <c r="A136" s="11"/>
      <c r="B136" s="11"/>
      <c r="C136" s="12"/>
      <c r="D136" s="12"/>
      <c r="E136" s="13"/>
      <c r="F136" s="14" t="str">
        <f t="shared" si="3"/>
        <v xml:space="preserve"> </v>
      </c>
      <c r="G136" s="15" t="str">
        <f t="shared" si="4"/>
        <v xml:space="preserve"> </v>
      </c>
    </row>
    <row r="137" spans="1:7" x14ac:dyDescent="0.25">
      <c r="A137" s="11"/>
      <c r="B137" s="11"/>
      <c r="C137" s="12"/>
      <c r="D137" s="12"/>
      <c r="E137" s="13"/>
      <c r="F137" s="14" t="str">
        <f t="shared" si="3"/>
        <v xml:space="preserve"> </v>
      </c>
      <c r="G137" s="15" t="str">
        <f t="shared" si="4"/>
        <v xml:space="preserve"> </v>
      </c>
    </row>
    <row r="138" spans="1:7" x14ac:dyDescent="0.25">
      <c r="A138" s="11"/>
      <c r="B138" s="11"/>
      <c r="C138" s="12"/>
      <c r="D138" s="12"/>
      <c r="E138" s="13"/>
      <c r="F138" s="14" t="str">
        <f t="shared" si="3"/>
        <v xml:space="preserve"> </v>
      </c>
      <c r="G138" s="15" t="str">
        <f t="shared" si="4"/>
        <v xml:space="preserve"> </v>
      </c>
    </row>
    <row r="139" spans="1:7" x14ac:dyDescent="0.25">
      <c r="A139" s="11"/>
      <c r="B139" s="11"/>
      <c r="C139" s="12"/>
      <c r="D139" s="12"/>
      <c r="E139" s="13"/>
      <c r="F139" s="14" t="str">
        <f t="shared" si="3"/>
        <v xml:space="preserve"> </v>
      </c>
      <c r="G139" s="15" t="str">
        <f t="shared" si="4"/>
        <v xml:space="preserve"> </v>
      </c>
    </row>
    <row r="140" spans="1:7" x14ac:dyDescent="0.25">
      <c r="A140" s="11"/>
      <c r="B140" s="11"/>
      <c r="C140" s="12"/>
      <c r="D140" s="12"/>
      <c r="E140" s="13"/>
      <c r="F140" s="14" t="str">
        <f t="shared" si="3"/>
        <v xml:space="preserve"> </v>
      </c>
      <c r="G140" s="15" t="str">
        <f t="shared" si="4"/>
        <v xml:space="preserve"> </v>
      </c>
    </row>
    <row r="141" spans="1:7" x14ac:dyDescent="0.25">
      <c r="A141" s="11"/>
      <c r="B141" s="11"/>
      <c r="C141" s="12"/>
      <c r="D141" s="12"/>
      <c r="E141" s="13"/>
      <c r="F141" s="14" t="str">
        <f t="shared" ref="F141:F204" si="5">+IF(C141=0," ",(D141-C141)+1)</f>
        <v xml:space="preserve"> </v>
      </c>
      <c r="G141" s="15" t="str">
        <f t="shared" si="4"/>
        <v xml:space="preserve"> </v>
      </c>
    </row>
    <row r="142" spans="1:7" x14ac:dyDescent="0.25">
      <c r="A142" s="11"/>
      <c r="B142" s="11"/>
      <c r="C142" s="12"/>
      <c r="D142" s="12"/>
      <c r="E142" s="13"/>
      <c r="F142" s="14" t="str">
        <f t="shared" si="5"/>
        <v xml:space="preserve"> </v>
      </c>
      <c r="G142" s="15" t="str">
        <f t="shared" si="4"/>
        <v xml:space="preserve"> </v>
      </c>
    </row>
    <row r="143" spans="1:7" x14ac:dyDescent="0.25">
      <c r="A143" s="11"/>
      <c r="B143" s="11"/>
      <c r="C143" s="12"/>
      <c r="D143" s="12"/>
      <c r="E143" s="13"/>
      <c r="F143" s="14" t="str">
        <f t="shared" si="5"/>
        <v xml:space="preserve"> </v>
      </c>
      <c r="G143" s="15" t="str">
        <f t="shared" si="4"/>
        <v xml:space="preserve"> </v>
      </c>
    </row>
    <row r="144" spans="1:7" x14ac:dyDescent="0.25">
      <c r="A144" s="11"/>
      <c r="B144" s="11"/>
      <c r="C144" s="12"/>
      <c r="D144" s="12"/>
      <c r="E144" s="13"/>
      <c r="F144" s="14" t="str">
        <f t="shared" si="5"/>
        <v xml:space="preserve"> </v>
      </c>
      <c r="G144" s="15" t="str">
        <f t="shared" si="4"/>
        <v xml:space="preserve"> </v>
      </c>
    </row>
    <row r="145" spans="1:7" x14ac:dyDescent="0.25">
      <c r="A145" s="11"/>
      <c r="B145" s="11"/>
      <c r="C145" s="12"/>
      <c r="D145" s="12"/>
      <c r="E145" s="13"/>
      <c r="F145" s="14" t="str">
        <f t="shared" si="5"/>
        <v xml:space="preserve"> </v>
      </c>
      <c r="G145" s="15" t="str">
        <f t="shared" si="4"/>
        <v xml:space="preserve"> </v>
      </c>
    </row>
    <row r="146" spans="1:7" x14ac:dyDescent="0.25">
      <c r="A146" s="11"/>
      <c r="B146" s="11"/>
      <c r="C146" s="12"/>
      <c r="D146" s="12"/>
      <c r="E146" s="13"/>
      <c r="F146" s="14" t="str">
        <f t="shared" si="5"/>
        <v xml:space="preserve"> </v>
      </c>
      <c r="G146" s="15" t="str">
        <f t="shared" si="4"/>
        <v xml:space="preserve"> </v>
      </c>
    </row>
    <row r="147" spans="1:7" x14ac:dyDescent="0.25">
      <c r="A147" s="11"/>
      <c r="B147" s="11"/>
      <c r="C147" s="12"/>
      <c r="D147" s="12"/>
      <c r="E147" s="13"/>
      <c r="F147" s="14" t="str">
        <f t="shared" si="5"/>
        <v xml:space="preserve"> </v>
      </c>
      <c r="G147" s="15" t="str">
        <f t="shared" si="4"/>
        <v xml:space="preserve"> </v>
      </c>
    </row>
    <row r="148" spans="1:7" x14ac:dyDescent="0.25">
      <c r="A148" s="11"/>
      <c r="B148" s="11"/>
      <c r="C148" s="12"/>
      <c r="D148" s="12"/>
      <c r="E148" s="13"/>
      <c r="F148" s="14" t="str">
        <f t="shared" si="5"/>
        <v xml:space="preserve"> </v>
      </c>
      <c r="G148" s="15" t="str">
        <f t="shared" si="4"/>
        <v xml:space="preserve"> </v>
      </c>
    </row>
    <row r="149" spans="1:7" x14ac:dyDescent="0.25">
      <c r="A149" s="11"/>
      <c r="B149" s="11"/>
      <c r="C149" s="12"/>
      <c r="D149" s="12"/>
      <c r="E149" s="13"/>
      <c r="F149" s="14" t="str">
        <f t="shared" si="5"/>
        <v xml:space="preserve"> </v>
      </c>
      <c r="G149" s="15" t="str">
        <f t="shared" si="4"/>
        <v xml:space="preserve"> </v>
      </c>
    </row>
    <row r="150" spans="1:7" x14ac:dyDescent="0.25">
      <c r="A150" s="11"/>
      <c r="B150" s="11"/>
      <c r="C150" s="12"/>
      <c r="D150" s="12"/>
      <c r="E150" s="13"/>
      <c r="F150" s="14" t="str">
        <f t="shared" si="5"/>
        <v xml:space="preserve"> </v>
      </c>
      <c r="G150" s="15" t="str">
        <f t="shared" si="4"/>
        <v xml:space="preserve"> </v>
      </c>
    </row>
    <row r="151" spans="1:7" x14ac:dyDescent="0.25">
      <c r="A151" s="11"/>
      <c r="B151" s="11"/>
      <c r="C151" s="12"/>
      <c r="D151" s="12"/>
      <c r="E151" s="13"/>
      <c r="F151" s="14" t="str">
        <f t="shared" si="5"/>
        <v xml:space="preserve"> </v>
      </c>
      <c r="G151" s="15" t="str">
        <f t="shared" si="4"/>
        <v xml:space="preserve"> </v>
      </c>
    </row>
    <row r="152" spans="1:7" x14ac:dyDescent="0.25">
      <c r="A152" s="11"/>
      <c r="B152" s="11"/>
      <c r="C152" s="12"/>
      <c r="D152" s="12"/>
      <c r="E152" s="13"/>
      <c r="F152" s="14" t="str">
        <f t="shared" si="5"/>
        <v xml:space="preserve"> </v>
      </c>
      <c r="G152" s="15" t="str">
        <f t="shared" si="4"/>
        <v xml:space="preserve"> </v>
      </c>
    </row>
    <row r="153" spans="1:7" x14ac:dyDescent="0.25">
      <c r="A153" s="11"/>
      <c r="B153" s="11"/>
      <c r="C153" s="12"/>
      <c r="D153" s="12"/>
      <c r="E153" s="13"/>
      <c r="F153" s="14" t="str">
        <f t="shared" si="5"/>
        <v xml:space="preserve"> </v>
      </c>
      <c r="G153" s="15" t="str">
        <f t="shared" si="4"/>
        <v xml:space="preserve"> </v>
      </c>
    </row>
    <row r="154" spans="1:7" x14ac:dyDescent="0.25">
      <c r="A154" s="11"/>
      <c r="B154" s="11"/>
      <c r="C154" s="12"/>
      <c r="D154" s="12"/>
      <c r="E154" s="13"/>
      <c r="F154" s="14" t="str">
        <f t="shared" si="5"/>
        <v xml:space="preserve"> </v>
      </c>
      <c r="G154" s="15" t="str">
        <f t="shared" si="4"/>
        <v xml:space="preserve"> </v>
      </c>
    </row>
    <row r="155" spans="1:7" x14ac:dyDescent="0.25">
      <c r="A155" s="11"/>
      <c r="B155" s="11"/>
      <c r="C155" s="12"/>
      <c r="D155" s="12"/>
      <c r="E155" s="13"/>
      <c r="F155" s="14" t="str">
        <f t="shared" si="5"/>
        <v xml:space="preserve"> </v>
      </c>
      <c r="G155" s="15" t="str">
        <f t="shared" si="4"/>
        <v xml:space="preserve"> </v>
      </c>
    </row>
    <row r="156" spans="1:7" x14ac:dyDescent="0.25">
      <c r="A156" s="11"/>
      <c r="B156" s="11"/>
      <c r="C156" s="12"/>
      <c r="D156" s="12"/>
      <c r="E156" s="13"/>
      <c r="F156" s="14" t="str">
        <f t="shared" si="5"/>
        <v xml:space="preserve"> </v>
      </c>
      <c r="G156" s="15" t="str">
        <f t="shared" si="4"/>
        <v xml:space="preserve"> </v>
      </c>
    </row>
    <row r="157" spans="1:7" x14ac:dyDescent="0.25">
      <c r="A157" s="11"/>
      <c r="B157" s="11"/>
      <c r="C157" s="12"/>
      <c r="D157" s="12"/>
      <c r="E157" s="13"/>
      <c r="F157" s="14" t="str">
        <f t="shared" si="5"/>
        <v xml:space="preserve"> </v>
      </c>
      <c r="G157" s="15" t="str">
        <f t="shared" si="4"/>
        <v xml:space="preserve"> </v>
      </c>
    </row>
    <row r="158" spans="1:7" x14ac:dyDescent="0.25">
      <c r="A158" s="11"/>
      <c r="B158" s="11"/>
      <c r="C158" s="12"/>
      <c r="D158" s="12"/>
      <c r="E158" s="13"/>
      <c r="F158" s="14" t="str">
        <f t="shared" si="5"/>
        <v xml:space="preserve"> </v>
      </c>
      <c r="G158" s="15" t="str">
        <f t="shared" si="4"/>
        <v xml:space="preserve"> </v>
      </c>
    </row>
    <row r="159" spans="1:7" x14ac:dyDescent="0.25">
      <c r="A159" s="11"/>
      <c r="B159" s="11"/>
      <c r="C159" s="12"/>
      <c r="D159" s="12"/>
      <c r="E159" s="13"/>
      <c r="F159" s="14" t="str">
        <f t="shared" si="5"/>
        <v xml:space="preserve"> </v>
      </c>
      <c r="G159" s="15" t="str">
        <f t="shared" si="4"/>
        <v xml:space="preserve"> </v>
      </c>
    </row>
    <row r="160" spans="1:7" x14ac:dyDescent="0.25">
      <c r="A160" s="11"/>
      <c r="B160" s="11"/>
      <c r="C160" s="12"/>
      <c r="D160" s="12"/>
      <c r="E160" s="13"/>
      <c r="F160" s="14" t="str">
        <f t="shared" si="5"/>
        <v xml:space="preserve"> </v>
      </c>
      <c r="G160" s="15" t="str">
        <f t="shared" si="4"/>
        <v xml:space="preserve"> </v>
      </c>
    </row>
    <row r="161" spans="1:7" x14ac:dyDescent="0.25">
      <c r="A161" s="11"/>
      <c r="B161" s="11"/>
      <c r="C161" s="12"/>
      <c r="D161" s="12"/>
      <c r="E161" s="13"/>
      <c r="F161" s="14" t="str">
        <f t="shared" si="5"/>
        <v xml:space="preserve"> </v>
      </c>
      <c r="G161" s="15" t="str">
        <f t="shared" si="4"/>
        <v xml:space="preserve"> </v>
      </c>
    </row>
    <row r="162" spans="1:7" x14ac:dyDescent="0.25">
      <c r="A162" s="11"/>
      <c r="B162" s="11"/>
      <c r="C162" s="12"/>
      <c r="D162" s="12"/>
      <c r="E162" s="13"/>
      <c r="F162" s="14" t="str">
        <f t="shared" si="5"/>
        <v xml:space="preserve"> </v>
      </c>
      <c r="G162" s="15" t="str">
        <f t="shared" si="4"/>
        <v xml:space="preserve"> </v>
      </c>
    </row>
    <row r="163" spans="1:7" x14ac:dyDescent="0.25">
      <c r="A163" s="11"/>
      <c r="B163" s="11"/>
      <c r="C163" s="12"/>
      <c r="D163" s="12"/>
      <c r="E163" s="13"/>
      <c r="F163" s="14" t="str">
        <f t="shared" si="5"/>
        <v xml:space="preserve"> </v>
      </c>
      <c r="G163" s="15" t="str">
        <f t="shared" si="4"/>
        <v xml:space="preserve"> </v>
      </c>
    </row>
    <row r="164" spans="1:7" x14ac:dyDescent="0.25">
      <c r="A164" s="11"/>
      <c r="B164" s="11"/>
      <c r="C164" s="12"/>
      <c r="D164" s="12"/>
      <c r="E164" s="13"/>
      <c r="F164" s="14" t="str">
        <f t="shared" si="5"/>
        <v xml:space="preserve"> </v>
      </c>
      <c r="G164" s="15" t="str">
        <f t="shared" si="4"/>
        <v xml:space="preserve"> </v>
      </c>
    </row>
    <row r="165" spans="1:7" x14ac:dyDescent="0.25">
      <c r="A165" s="11"/>
      <c r="B165" s="11"/>
      <c r="C165" s="12"/>
      <c r="D165" s="12"/>
      <c r="E165" s="13"/>
      <c r="F165" s="14" t="str">
        <f t="shared" si="5"/>
        <v xml:space="preserve"> </v>
      </c>
      <c r="G165" s="15" t="str">
        <f t="shared" ref="G165:G210" si="6">+IF(C165=0," ",(F165*E165))</f>
        <v xml:space="preserve"> </v>
      </c>
    </row>
    <row r="166" spans="1:7" x14ac:dyDescent="0.25">
      <c r="A166" s="11"/>
      <c r="B166" s="11"/>
      <c r="C166" s="12"/>
      <c r="D166" s="12"/>
      <c r="E166" s="13"/>
      <c r="F166" s="14" t="str">
        <f t="shared" si="5"/>
        <v xml:space="preserve"> </v>
      </c>
      <c r="G166" s="15" t="str">
        <f t="shared" si="6"/>
        <v xml:space="preserve"> </v>
      </c>
    </row>
    <row r="167" spans="1:7" x14ac:dyDescent="0.25">
      <c r="A167" s="11"/>
      <c r="B167" s="11"/>
      <c r="C167" s="12"/>
      <c r="D167" s="12"/>
      <c r="E167" s="13"/>
      <c r="F167" s="14" t="str">
        <f t="shared" si="5"/>
        <v xml:space="preserve"> </v>
      </c>
      <c r="G167" s="15" t="str">
        <f t="shared" si="6"/>
        <v xml:space="preserve"> </v>
      </c>
    </row>
    <row r="168" spans="1:7" x14ac:dyDescent="0.25">
      <c r="A168" s="11"/>
      <c r="B168" s="11"/>
      <c r="C168" s="12"/>
      <c r="D168" s="12"/>
      <c r="E168" s="13"/>
      <c r="F168" s="14" t="str">
        <f t="shared" si="5"/>
        <v xml:space="preserve"> </v>
      </c>
      <c r="G168" s="15" t="str">
        <f t="shared" si="6"/>
        <v xml:space="preserve"> </v>
      </c>
    </row>
    <row r="169" spans="1:7" x14ac:dyDescent="0.25">
      <c r="A169" s="11"/>
      <c r="B169" s="11"/>
      <c r="C169" s="12"/>
      <c r="D169" s="12"/>
      <c r="E169" s="13"/>
      <c r="F169" s="14" t="str">
        <f t="shared" si="5"/>
        <v xml:space="preserve"> </v>
      </c>
      <c r="G169" s="15" t="str">
        <f t="shared" si="6"/>
        <v xml:space="preserve"> </v>
      </c>
    </row>
    <row r="170" spans="1:7" x14ac:dyDescent="0.25">
      <c r="A170" s="11"/>
      <c r="B170" s="11"/>
      <c r="C170" s="12"/>
      <c r="D170" s="12"/>
      <c r="E170" s="13"/>
      <c r="F170" s="14" t="str">
        <f t="shared" si="5"/>
        <v xml:space="preserve"> </v>
      </c>
      <c r="G170" s="15" t="str">
        <f t="shared" si="6"/>
        <v xml:space="preserve"> </v>
      </c>
    </row>
    <row r="171" spans="1:7" x14ac:dyDescent="0.25">
      <c r="A171" s="11"/>
      <c r="B171" s="11"/>
      <c r="C171" s="12"/>
      <c r="D171" s="12"/>
      <c r="E171" s="13"/>
      <c r="F171" s="14" t="str">
        <f t="shared" si="5"/>
        <v xml:space="preserve"> </v>
      </c>
      <c r="G171" s="15" t="str">
        <f t="shared" si="6"/>
        <v xml:space="preserve"> </v>
      </c>
    </row>
    <row r="172" spans="1:7" x14ac:dyDescent="0.25">
      <c r="A172" s="11"/>
      <c r="B172" s="11"/>
      <c r="C172" s="12"/>
      <c r="D172" s="12"/>
      <c r="E172" s="13"/>
      <c r="F172" s="14" t="str">
        <f t="shared" si="5"/>
        <v xml:space="preserve"> </v>
      </c>
      <c r="G172" s="15" t="str">
        <f t="shared" si="6"/>
        <v xml:space="preserve"> </v>
      </c>
    </row>
    <row r="173" spans="1:7" x14ac:dyDescent="0.25">
      <c r="A173" s="11"/>
      <c r="B173" s="11"/>
      <c r="C173" s="12"/>
      <c r="D173" s="12"/>
      <c r="E173" s="13"/>
      <c r="F173" s="14" t="str">
        <f t="shared" si="5"/>
        <v xml:space="preserve"> </v>
      </c>
      <c r="G173" s="15" t="str">
        <f t="shared" si="6"/>
        <v xml:space="preserve"> </v>
      </c>
    </row>
    <row r="174" spans="1:7" x14ac:dyDescent="0.25">
      <c r="A174" s="11"/>
      <c r="B174" s="11"/>
      <c r="C174" s="12"/>
      <c r="D174" s="12"/>
      <c r="E174" s="13"/>
      <c r="F174" s="14" t="str">
        <f t="shared" si="5"/>
        <v xml:space="preserve"> </v>
      </c>
      <c r="G174" s="15" t="str">
        <f t="shared" si="6"/>
        <v xml:space="preserve"> </v>
      </c>
    </row>
    <row r="175" spans="1:7" x14ac:dyDescent="0.25">
      <c r="A175" s="11"/>
      <c r="B175" s="11"/>
      <c r="C175" s="12"/>
      <c r="D175" s="12"/>
      <c r="E175" s="13"/>
      <c r="F175" s="14" t="str">
        <f t="shared" si="5"/>
        <v xml:space="preserve"> </v>
      </c>
      <c r="G175" s="15" t="str">
        <f t="shared" si="6"/>
        <v xml:space="preserve"> </v>
      </c>
    </row>
    <row r="176" spans="1:7" x14ac:dyDescent="0.25">
      <c r="A176" s="11"/>
      <c r="B176" s="11"/>
      <c r="C176" s="12"/>
      <c r="D176" s="12"/>
      <c r="E176" s="13"/>
      <c r="F176" s="14" t="str">
        <f t="shared" si="5"/>
        <v xml:space="preserve"> </v>
      </c>
      <c r="G176" s="15" t="str">
        <f t="shared" si="6"/>
        <v xml:space="preserve"> </v>
      </c>
    </row>
    <row r="177" spans="1:7" x14ac:dyDescent="0.25">
      <c r="A177" s="11"/>
      <c r="B177" s="11"/>
      <c r="C177" s="12"/>
      <c r="D177" s="12"/>
      <c r="E177" s="13"/>
      <c r="F177" s="14" t="str">
        <f t="shared" si="5"/>
        <v xml:space="preserve"> </v>
      </c>
      <c r="G177" s="15" t="str">
        <f t="shared" si="6"/>
        <v xml:space="preserve"> </v>
      </c>
    </row>
    <row r="178" spans="1:7" x14ac:dyDescent="0.25">
      <c r="A178" s="11"/>
      <c r="B178" s="11"/>
      <c r="C178" s="12"/>
      <c r="D178" s="12"/>
      <c r="E178" s="13"/>
      <c r="F178" s="14" t="str">
        <f t="shared" si="5"/>
        <v xml:space="preserve"> </v>
      </c>
      <c r="G178" s="15" t="str">
        <f t="shared" si="6"/>
        <v xml:space="preserve"> </v>
      </c>
    </row>
    <row r="179" spans="1:7" x14ac:dyDescent="0.25">
      <c r="A179" s="11"/>
      <c r="B179" s="11"/>
      <c r="C179" s="12"/>
      <c r="D179" s="12"/>
      <c r="E179" s="13"/>
      <c r="F179" s="14" t="str">
        <f t="shared" si="5"/>
        <v xml:space="preserve"> </v>
      </c>
      <c r="G179" s="15" t="str">
        <f t="shared" si="6"/>
        <v xml:space="preserve"> </v>
      </c>
    </row>
    <row r="180" spans="1:7" x14ac:dyDescent="0.25">
      <c r="A180" s="11"/>
      <c r="B180" s="11"/>
      <c r="C180" s="12"/>
      <c r="D180" s="12"/>
      <c r="E180" s="13"/>
      <c r="F180" s="14" t="str">
        <f t="shared" si="5"/>
        <v xml:space="preserve"> </v>
      </c>
      <c r="G180" s="15" t="str">
        <f t="shared" si="6"/>
        <v xml:space="preserve"> </v>
      </c>
    </row>
    <row r="181" spans="1:7" x14ac:dyDescent="0.25">
      <c r="A181" s="11"/>
      <c r="B181" s="11"/>
      <c r="C181" s="12"/>
      <c r="D181" s="12"/>
      <c r="E181" s="13"/>
      <c r="F181" s="14" t="str">
        <f t="shared" si="5"/>
        <v xml:space="preserve"> </v>
      </c>
      <c r="G181" s="15" t="str">
        <f t="shared" si="6"/>
        <v xml:space="preserve"> </v>
      </c>
    </row>
    <row r="182" spans="1:7" x14ac:dyDescent="0.25">
      <c r="A182" s="11"/>
      <c r="B182" s="11"/>
      <c r="C182" s="12"/>
      <c r="D182" s="12"/>
      <c r="E182" s="13"/>
      <c r="F182" s="14" t="str">
        <f t="shared" si="5"/>
        <v xml:space="preserve"> </v>
      </c>
      <c r="G182" s="15" t="str">
        <f t="shared" si="6"/>
        <v xml:space="preserve"> </v>
      </c>
    </row>
    <row r="183" spans="1:7" x14ac:dyDescent="0.25">
      <c r="A183" s="11"/>
      <c r="B183" s="11"/>
      <c r="C183" s="12"/>
      <c r="D183" s="12"/>
      <c r="E183" s="13"/>
      <c r="F183" s="14" t="str">
        <f t="shared" si="5"/>
        <v xml:space="preserve"> </v>
      </c>
      <c r="G183" s="15" t="str">
        <f t="shared" si="6"/>
        <v xml:space="preserve"> </v>
      </c>
    </row>
    <row r="184" spans="1:7" x14ac:dyDescent="0.25">
      <c r="A184" s="11"/>
      <c r="B184" s="11"/>
      <c r="C184" s="12"/>
      <c r="D184" s="12"/>
      <c r="E184" s="13"/>
      <c r="F184" s="14" t="str">
        <f t="shared" si="5"/>
        <v xml:space="preserve"> </v>
      </c>
      <c r="G184" s="15" t="str">
        <f t="shared" si="6"/>
        <v xml:space="preserve"> </v>
      </c>
    </row>
    <row r="185" spans="1:7" x14ac:dyDescent="0.25">
      <c r="A185" s="11"/>
      <c r="B185" s="11"/>
      <c r="C185" s="12"/>
      <c r="D185" s="12"/>
      <c r="E185" s="13"/>
      <c r="F185" s="14" t="str">
        <f t="shared" si="5"/>
        <v xml:space="preserve"> </v>
      </c>
      <c r="G185" s="15" t="str">
        <f t="shared" si="6"/>
        <v xml:space="preserve"> </v>
      </c>
    </row>
    <row r="186" spans="1:7" x14ac:dyDescent="0.25">
      <c r="A186" s="11"/>
      <c r="B186" s="11"/>
      <c r="C186" s="12"/>
      <c r="D186" s="12"/>
      <c r="E186" s="13"/>
      <c r="F186" s="14" t="str">
        <f t="shared" si="5"/>
        <v xml:space="preserve"> </v>
      </c>
      <c r="G186" s="15" t="str">
        <f t="shared" si="6"/>
        <v xml:space="preserve"> </v>
      </c>
    </row>
    <row r="187" spans="1:7" x14ac:dyDescent="0.25">
      <c r="A187" s="11"/>
      <c r="B187" s="11"/>
      <c r="C187" s="12"/>
      <c r="D187" s="12"/>
      <c r="E187" s="13"/>
      <c r="F187" s="14" t="str">
        <f t="shared" si="5"/>
        <v xml:space="preserve"> </v>
      </c>
      <c r="G187" s="15" t="str">
        <f t="shared" si="6"/>
        <v xml:space="preserve"> </v>
      </c>
    </row>
    <row r="188" spans="1:7" x14ac:dyDescent="0.25">
      <c r="A188" s="11"/>
      <c r="B188" s="11"/>
      <c r="C188" s="12"/>
      <c r="D188" s="12"/>
      <c r="E188" s="13"/>
      <c r="F188" s="14" t="str">
        <f t="shared" si="5"/>
        <v xml:space="preserve"> </v>
      </c>
      <c r="G188" s="15" t="str">
        <f t="shared" si="6"/>
        <v xml:space="preserve"> </v>
      </c>
    </row>
    <row r="189" spans="1:7" x14ac:dyDescent="0.25">
      <c r="A189" s="11"/>
      <c r="B189" s="11"/>
      <c r="C189" s="12"/>
      <c r="D189" s="12"/>
      <c r="E189" s="13"/>
      <c r="F189" s="14" t="str">
        <f t="shared" si="5"/>
        <v xml:space="preserve"> </v>
      </c>
      <c r="G189" s="15" t="str">
        <f t="shared" si="6"/>
        <v xml:space="preserve"> </v>
      </c>
    </row>
    <row r="190" spans="1:7" x14ac:dyDescent="0.25">
      <c r="A190" s="11"/>
      <c r="B190" s="11"/>
      <c r="C190" s="12"/>
      <c r="D190" s="12"/>
      <c r="E190" s="13"/>
      <c r="F190" s="14" t="str">
        <f t="shared" si="5"/>
        <v xml:space="preserve"> </v>
      </c>
      <c r="G190" s="15" t="str">
        <f t="shared" si="6"/>
        <v xml:space="preserve"> </v>
      </c>
    </row>
    <row r="191" spans="1:7" x14ac:dyDescent="0.25">
      <c r="A191" s="11"/>
      <c r="B191" s="11"/>
      <c r="C191" s="12"/>
      <c r="D191" s="12"/>
      <c r="E191" s="13"/>
      <c r="F191" s="14" t="str">
        <f t="shared" si="5"/>
        <v xml:space="preserve"> </v>
      </c>
      <c r="G191" s="15" t="str">
        <f t="shared" si="6"/>
        <v xml:space="preserve"> </v>
      </c>
    </row>
    <row r="192" spans="1:7" x14ac:dyDescent="0.25">
      <c r="A192" s="11"/>
      <c r="B192" s="11"/>
      <c r="C192" s="12"/>
      <c r="D192" s="12"/>
      <c r="E192" s="13"/>
      <c r="F192" s="14" t="str">
        <f t="shared" si="5"/>
        <v xml:space="preserve"> </v>
      </c>
      <c r="G192" s="15" t="str">
        <f t="shared" si="6"/>
        <v xml:space="preserve"> </v>
      </c>
    </row>
    <row r="193" spans="1:7" x14ac:dyDescent="0.25">
      <c r="A193" s="11"/>
      <c r="B193" s="11"/>
      <c r="C193" s="12"/>
      <c r="D193" s="12"/>
      <c r="E193" s="13"/>
      <c r="F193" s="14" t="str">
        <f t="shared" si="5"/>
        <v xml:space="preserve"> </v>
      </c>
      <c r="G193" s="15" t="str">
        <f t="shared" si="6"/>
        <v xml:space="preserve"> </v>
      </c>
    </row>
    <row r="194" spans="1:7" x14ac:dyDescent="0.25">
      <c r="A194" s="11"/>
      <c r="B194" s="11"/>
      <c r="C194" s="12"/>
      <c r="D194" s="12"/>
      <c r="E194" s="13"/>
      <c r="F194" s="14" t="str">
        <f t="shared" si="5"/>
        <v xml:space="preserve"> </v>
      </c>
      <c r="G194" s="15" t="str">
        <f t="shared" si="6"/>
        <v xml:space="preserve"> </v>
      </c>
    </row>
    <row r="195" spans="1:7" x14ac:dyDescent="0.25">
      <c r="A195" s="11"/>
      <c r="B195" s="11"/>
      <c r="C195" s="12"/>
      <c r="D195" s="12"/>
      <c r="E195" s="13"/>
      <c r="F195" s="14" t="str">
        <f t="shared" si="5"/>
        <v xml:space="preserve"> </v>
      </c>
      <c r="G195" s="15" t="str">
        <f t="shared" si="6"/>
        <v xml:space="preserve"> </v>
      </c>
    </row>
    <row r="196" spans="1:7" x14ac:dyDescent="0.25">
      <c r="A196" s="11"/>
      <c r="B196" s="11"/>
      <c r="C196" s="12"/>
      <c r="D196" s="12"/>
      <c r="E196" s="13"/>
      <c r="F196" s="14" t="str">
        <f t="shared" si="5"/>
        <v xml:space="preserve"> </v>
      </c>
      <c r="G196" s="15" t="str">
        <f t="shared" si="6"/>
        <v xml:space="preserve"> </v>
      </c>
    </row>
    <row r="197" spans="1:7" x14ac:dyDescent="0.25">
      <c r="A197" s="11"/>
      <c r="B197" s="11"/>
      <c r="C197" s="12"/>
      <c r="D197" s="12"/>
      <c r="E197" s="13"/>
      <c r="F197" s="14" t="str">
        <f t="shared" si="5"/>
        <v xml:space="preserve"> </v>
      </c>
      <c r="G197" s="15" t="str">
        <f t="shared" si="6"/>
        <v xml:space="preserve"> </v>
      </c>
    </row>
    <row r="198" spans="1:7" x14ac:dyDescent="0.25">
      <c r="A198" s="11"/>
      <c r="B198" s="11"/>
      <c r="C198" s="12"/>
      <c r="D198" s="12"/>
      <c r="E198" s="13"/>
      <c r="F198" s="14" t="str">
        <f t="shared" si="5"/>
        <v xml:space="preserve"> </v>
      </c>
      <c r="G198" s="15" t="str">
        <f t="shared" si="6"/>
        <v xml:space="preserve"> </v>
      </c>
    </row>
    <row r="199" spans="1:7" x14ac:dyDescent="0.25">
      <c r="A199" s="11"/>
      <c r="B199" s="11"/>
      <c r="C199" s="12"/>
      <c r="D199" s="12"/>
      <c r="E199" s="13"/>
      <c r="F199" s="14" t="str">
        <f t="shared" si="5"/>
        <v xml:space="preserve"> </v>
      </c>
      <c r="G199" s="15" t="str">
        <f t="shared" si="6"/>
        <v xml:space="preserve"> </v>
      </c>
    </row>
    <row r="200" spans="1:7" x14ac:dyDescent="0.25">
      <c r="A200" s="11"/>
      <c r="B200" s="11"/>
      <c r="C200" s="12"/>
      <c r="D200" s="12"/>
      <c r="E200" s="13"/>
      <c r="F200" s="14" t="str">
        <f t="shared" si="5"/>
        <v xml:space="preserve"> </v>
      </c>
      <c r="G200" s="15" t="str">
        <f t="shared" si="6"/>
        <v xml:space="preserve"> </v>
      </c>
    </row>
    <row r="201" spans="1:7" x14ac:dyDescent="0.25">
      <c r="A201" s="11"/>
      <c r="B201" s="11"/>
      <c r="C201" s="12"/>
      <c r="D201" s="12"/>
      <c r="E201" s="13"/>
      <c r="F201" s="14" t="str">
        <f t="shared" si="5"/>
        <v xml:space="preserve"> </v>
      </c>
      <c r="G201" s="15" t="str">
        <f t="shared" si="6"/>
        <v xml:space="preserve"> </v>
      </c>
    </row>
    <row r="202" spans="1:7" x14ac:dyDescent="0.25">
      <c r="A202" s="11"/>
      <c r="B202" s="11"/>
      <c r="C202" s="12"/>
      <c r="D202" s="12"/>
      <c r="E202" s="13"/>
      <c r="F202" s="14" t="str">
        <f t="shared" si="5"/>
        <v xml:space="preserve"> </v>
      </c>
      <c r="G202" s="15" t="str">
        <f t="shared" si="6"/>
        <v xml:space="preserve"> </v>
      </c>
    </row>
    <row r="203" spans="1:7" x14ac:dyDescent="0.25">
      <c r="A203" s="11"/>
      <c r="B203" s="11"/>
      <c r="C203" s="12"/>
      <c r="D203" s="12"/>
      <c r="E203" s="13"/>
      <c r="F203" s="14" t="str">
        <f t="shared" si="5"/>
        <v xml:space="preserve"> </v>
      </c>
      <c r="G203" s="15" t="str">
        <f t="shared" si="6"/>
        <v xml:space="preserve"> </v>
      </c>
    </row>
    <row r="204" spans="1:7" x14ac:dyDescent="0.25">
      <c r="A204" s="11"/>
      <c r="B204" s="11"/>
      <c r="C204" s="12"/>
      <c r="D204" s="12"/>
      <c r="E204" s="13"/>
      <c r="F204" s="14" t="str">
        <f t="shared" si="5"/>
        <v xml:space="preserve"> </v>
      </c>
      <c r="G204" s="15" t="str">
        <f t="shared" si="6"/>
        <v xml:space="preserve"> </v>
      </c>
    </row>
    <row r="205" spans="1:7" x14ac:dyDescent="0.25">
      <c r="A205" s="11"/>
      <c r="B205" s="11"/>
      <c r="C205" s="12"/>
      <c r="D205" s="12"/>
      <c r="E205" s="13"/>
      <c r="F205" s="14" t="str">
        <f t="shared" ref="F205:F211" si="7">+IF(C205=0," ",(D205-C205)+1)</f>
        <v xml:space="preserve"> </v>
      </c>
      <c r="G205" s="15" t="str">
        <f t="shared" si="6"/>
        <v xml:space="preserve"> </v>
      </c>
    </row>
    <row r="206" spans="1:7" x14ac:dyDescent="0.25">
      <c r="A206" s="11"/>
      <c r="B206" s="11"/>
      <c r="C206" s="12"/>
      <c r="D206" s="12"/>
      <c r="E206" s="13"/>
      <c r="F206" s="14" t="str">
        <f t="shared" si="7"/>
        <v xml:space="preserve"> </v>
      </c>
      <c r="G206" s="15" t="str">
        <f t="shared" si="6"/>
        <v xml:space="preserve"> </v>
      </c>
    </row>
    <row r="207" spans="1:7" x14ac:dyDescent="0.25">
      <c r="A207" s="11"/>
      <c r="B207" s="11"/>
      <c r="C207" s="12"/>
      <c r="D207" s="12"/>
      <c r="E207" s="13"/>
      <c r="F207" s="14" t="str">
        <f t="shared" si="7"/>
        <v xml:space="preserve"> </v>
      </c>
      <c r="G207" s="15" t="str">
        <f t="shared" si="6"/>
        <v xml:space="preserve"> </v>
      </c>
    </row>
    <row r="208" spans="1:7" x14ac:dyDescent="0.25">
      <c r="A208" s="11"/>
      <c r="B208" s="11"/>
      <c r="C208" s="12"/>
      <c r="D208" s="12"/>
      <c r="E208" s="13"/>
      <c r="F208" s="14" t="str">
        <f t="shared" si="7"/>
        <v xml:space="preserve"> </v>
      </c>
      <c r="G208" s="15" t="str">
        <f t="shared" si="6"/>
        <v xml:space="preserve"> </v>
      </c>
    </row>
    <row r="209" spans="1:7" x14ac:dyDescent="0.25">
      <c r="A209" s="11"/>
      <c r="B209" s="11"/>
      <c r="C209" s="12"/>
      <c r="D209" s="12"/>
      <c r="E209" s="13"/>
      <c r="F209" s="14" t="str">
        <f t="shared" si="7"/>
        <v xml:space="preserve"> </v>
      </c>
      <c r="G209" s="15" t="str">
        <f t="shared" si="6"/>
        <v xml:space="preserve"> </v>
      </c>
    </row>
    <row r="210" spans="1:7" x14ac:dyDescent="0.25">
      <c r="A210" s="11"/>
      <c r="B210" s="11"/>
      <c r="C210" s="12"/>
      <c r="D210" s="12"/>
      <c r="E210" s="13"/>
      <c r="F210" s="14" t="str">
        <f t="shared" si="7"/>
        <v xml:space="preserve"> </v>
      </c>
      <c r="G210" s="15" t="str">
        <f t="shared" si="6"/>
        <v xml:space="preserve"> </v>
      </c>
    </row>
    <row r="211" spans="1:7" x14ac:dyDescent="0.25">
      <c r="A211" s="11"/>
      <c r="B211" s="11"/>
      <c r="C211" s="12"/>
      <c r="D211" s="12"/>
      <c r="E211" s="13"/>
      <c r="F211" s="14" t="str">
        <f t="shared" si="7"/>
        <v xml:space="preserve"> </v>
      </c>
      <c r="G211" s="15" t="str">
        <f t="shared" ref="G211" si="8">+IF(C211=0," ",(F211*E211))</f>
        <v xml:space="preserve"> </v>
      </c>
    </row>
  </sheetData>
  <sheetProtection password="CEED" sheet="1" objects="1" scenarios="1"/>
  <conditionalFormatting sqref="G2">
    <cfRule type="expression" dxfId="15" priority="1">
      <formula>$G$2&gt;=2</formula>
    </cfRule>
    <cfRule type="expression" dxfId="14" priority="3">
      <formula>$G$2 &lt;2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showGridLines="0" showZeros="0" zoomScale="85" zoomScaleNormal="85" workbookViewId="0">
      <selection activeCell="C21" sqref="C21"/>
    </sheetView>
  </sheetViews>
  <sheetFormatPr baseColWidth="10" defaultRowHeight="15" x14ac:dyDescent="0.25"/>
  <cols>
    <col min="1" max="1" width="11.42578125" style="4" customWidth="1"/>
    <col min="2" max="2" width="59.28515625" style="4" customWidth="1"/>
    <col min="3" max="3" width="20.140625" style="4" customWidth="1"/>
    <col min="4" max="4" width="21" style="4" customWidth="1"/>
    <col min="5" max="5" width="23.5703125" style="4" customWidth="1"/>
    <col min="6" max="6" width="5" style="4" customWidth="1"/>
    <col min="7" max="7" width="5.28515625" style="9" hidden="1" customWidth="1"/>
    <col min="8" max="8" width="5.7109375" style="9" hidden="1" customWidth="1"/>
    <col min="9" max="9" width="10.5703125" style="9" hidden="1" customWidth="1"/>
    <col min="10" max="10" width="21.5703125" style="9" customWidth="1"/>
    <col min="11" max="11" width="17.28515625" style="9" customWidth="1"/>
    <col min="12" max="14" width="11.42578125" style="9"/>
    <col min="15" max="16384" width="11.42578125" style="4"/>
  </cols>
  <sheetData>
    <row r="1" spans="1:14" ht="23.25" x14ac:dyDescent="0.35">
      <c r="A1" s="62" t="s">
        <v>64</v>
      </c>
      <c r="B1" s="9"/>
      <c r="C1" s="9"/>
      <c r="D1" s="9"/>
      <c r="E1" s="9"/>
      <c r="F1" s="9"/>
    </row>
    <row r="2" spans="1:14" ht="18.75" x14ac:dyDescent="0.3">
      <c r="A2" s="63" t="s">
        <v>105</v>
      </c>
      <c r="B2" s="9"/>
      <c r="C2" s="9"/>
      <c r="D2" s="9"/>
      <c r="E2" s="9"/>
      <c r="F2" s="9"/>
    </row>
    <row r="3" spans="1:14" ht="18.75" x14ac:dyDescent="0.3">
      <c r="A3" s="63" t="s">
        <v>110</v>
      </c>
      <c r="B3" s="9"/>
      <c r="C3" s="9"/>
      <c r="D3" s="9"/>
      <c r="E3" s="9"/>
      <c r="F3" s="9"/>
      <c r="J3" s="82"/>
    </row>
    <row r="4" spans="1:14" ht="18.75" x14ac:dyDescent="0.3">
      <c r="A4" s="9"/>
      <c r="B4" s="63" t="s">
        <v>106</v>
      </c>
      <c r="C4" s="9"/>
      <c r="D4" s="9"/>
      <c r="E4" s="9"/>
      <c r="F4" s="9"/>
      <c r="J4" s="82"/>
    </row>
    <row r="5" spans="1:14" ht="18.75" x14ac:dyDescent="0.3">
      <c r="A5" s="9"/>
      <c r="B5" s="63" t="s">
        <v>107</v>
      </c>
      <c r="C5" s="9"/>
      <c r="D5" s="9"/>
      <c r="E5" s="9"/>
      <c r="F5" s="9"/>
    </row>
    <row r="6" spans="1:14" ht="18.75" x14ac:dyDescent="0.3">
      <c r="A6" s="63"/>
      <c r="B6" s="63" t="s">
        <v>66</v>
      </c>
      <c r="C6" s="9"/>
      <c r="D6" s="9"/>
      <c r="E6" s="9"/>
      <c r="F6" s="9"/>
    </row>
    <row r="7" spans="1:14" ht="18.75" x14ac:dyDescent="0.3">
      <c r="A7" s="63"/>
      <c r="B7" s="63" t="s">
        <v>65</v>
      </c>
      <c r="C7" s="9"/>
      <c r="D7" s="9"/>
      <c r="E7" s="9"/>
      <c r="F7" s="9"/>
    </row>
    <row r="8" spans="1:14" ht="18.75" x14ac:dyDescent="0.3">
      <c r="A8" s="63" t="s">
        <v>48</v>
      </c>
      <c r="B8" s="9"/>
      <c r="C8" s="9"/>
      <c r="D8" s="9"/>
      <c r="E8" s="9"/>
      <c r="F8" s="9"/>
    </row>
    <row r="9" spans="1:14" ht="18.75" x14ac:dyDescent="0.3">
      <c r="A9" s="63" t="s">
        <v>109</v>
      </c>
      <c r="B9" s="9"/>
      <c r="C9" s="9"/>
      <c r="D9" s="9"/>
      <c r="E9" s="9"/>
      <c r="F9" s="9"/>
    </row>
    <row r="10" spans="1:14" ht="15.75" thickBot="1" x14ac:dyDescent="0.3">
      <c r="A10" s="9"/>
      <c r="B10" s="9"/>
      <c r="C10" s="9"/>
      <c r="D10" s="9"/>
      <c r="E10" s="9"/>
      <c r="F10" s="9"/>
    </row>
    <row r="11" spans="1:14" ht="18" customHeight="1" thickBot="1" x14ac:dyDescent="0.35">
      <c r="A11" s="64" t="s">
        <v>36</v>
      </c>
      <c r="B11" s="65"/>
      <c r="C11" s="66" t="s">
        <v>97</v>
      </c>
      <c r="D11" s="67" t="s">
        <v>5</v>
      </c>
      <c r="E11" s="68" t="s">
        <v>31</v>
      </c>
      <c r="F11" s="9"/>
      <c r="I11" s="91" t="str">
        <f>IF(H12&gt;=2,"Sí cumple criterio de competencias en 2 o más bloques","No cumple criterio de competencias en 2 o más bloques")</f>
        <v>No cumple criterio de competencias en 2 o más bloques</v>
      </c>
      <c r="J11" s="91"/>
      <c r="N11" s="4"/>
    </row>
    <row r="12" spans="1:14" ht="38.25" thickBot="1" x14ac:dyDescent="0.3">
      <c r="A12" s="69"/>
      <c r="B12" s="70" t="s">
        <v>6</v>
      </c>
      <c r="C12" s="40"/>
      <c r="D12" s="41">
        <f>+C12*0.1</f>
        <v>0</v>
      </c>
      <c r="E12" s="42"/>
      <c r="F12" s="9"/>
      <c r="G12" s="9">
        <f>IF(D12&gt;0,1,0)</f>
        <v>0</v>
      </c>
      <c r="H12" s="9">
        <f>SUM(G12:G24)</f>
        <v>0</v>
      </c>
      <c r="I12" s="91"/>
      <c r="J12" s="91"/>
      <c r="N12" s="4"/>
    </row>
    <row r="13" spans="1:14" ht="15.75" customHeight="1" x14ac:dyDescent="0.3">
      <c r="A13" s="71"/>
      <c r="B13" s="63"/>
      <c r="C13" s="43"/>
      <c r="D13" s="63"/>
      <c r="E13" s="44"/>
      <c r="F13" s="9"/>
      <c r="I13" s="91"/>
      <c r="J13" s="91"/>
      <c r="N13" s="4"/>
    </row>
    <row r="14" spans="1:14" ht="15.75" customHeight="1" thickBot="1" x14ac:dyDescent="0.35">
      <c r="A14" s="71"/>
      <c r="B14" s="63"/>
      <c r="C14" s="43"/>
      <c r="D14" s="63"/>
      <c r="E14" s="44"/>
      <c r="F14" s="9"/>
      <c r="I14" s="91"/>
      <c r="J14" s="91"/>
      <c r="N14" s="4"/>
    </row>
    <row r="15" spans="1:14" ht="38.25" thickBot="1" x14ac:dyDescent="0.35">
      <c r="A15" s="71"/>
      <c r="B15" s="63"/>
      <c r="C15" s="86" t="s">
        <v>16</v>
      </c>
      <c r="D15" s="67" t="s">
        <v>5</v>
      </c>
      <c r="E15" s="68" t="s">
        <v>31</v>
      </c>
      <c r="F15" s="9"/>
      <c r="I15" s="91"/>
      <c r="J15" s="91"/>
      <c r="N15" s="4"/>
    </row>
    <row r="16" spans="1:14" ht="38.25" thickBot="1" x14ac:dyDescent="0.3">
      <c r="A16" s="72" t="s">
        <v>37</v>
      </c>
      <c r="B16" s="73" t="s">
        <v>7</v>
      </c>
      <c r="C16" s="45"/>
      <c r="D16" s="46">
        <f>+C16*0.1</f>
        <v>0</v>
      </c>
      <c r="E16" s="42"/>
      <c r="F16" s="9"/>
      <c r="G16" s="9">
        <f>IF(D16&gt;0,1,0)</f>
        <v>0</v>
      </c>
      <c r="I16" s="91"/>
      <c r="J16" s="91"/>
      <c r="N16" s="4"/>
    </row>
    <row r="17" spans="1:14" ht="15.75" customHeight="1" thickBot="1" x14ac:dyDescent="0.35">
      <c r="A17" s="71"/>
      <c r="B17" s="63"/>
      <c r="C17" s="43"/>
      <c r="D17" s="39"/>
      <c r="E17" s="44"/>
      <c r="F17" s="9"/>
      <c r="I17" s="91"/>
      <c r="J17" s="91"/>
      <c r="N17" s="4"/>
    </row>
    <row r="18" spans="1:14" ht="39" customHeight="1" thickBot="1" x14ac:dyDescent="0.3">
      <c r="A18" s="74" t="s">
        <v>38</v>
      </c>
      <c r="B18" s="73" t="s">
        <v>8</v>
      </c>
      <c r="C18" s="77" t="s">
        <v>108</v>
      </c>
      <c r="D18" s="78" t="s">
        <v>5</v>
      </c>
      <c r="E18" s="79" t="s">
        <v>31</v>
      </c>
      <c r="F18" s="9"/>
      <c r="I18" s="91"/>
      <c r="J18" s="91"/>
      <c r="N18" s="4"/>
    </row>
    <row r="19" spans="1:14" ht="38.25" thickBot="1" x14ac:dyDescent="0.3">
      <c r="A19" s="75"/>
      <c r="B19" s="70" t="s">
        <v>9</v>
      </c>
      <c r="C19" s="47"/>
      <c r="D19" s="48">
        <f>+C19*0.5</f>
        <v>0</v>
      </c>
      <c r="E19" s="42"/>
      <c r="F19" s="9"/>
      <c r="G19" s="9">
        <f>IF(SUM(D19:D21)&gt;0,1,0)</f>
        <v>0</v>
      </c>
      <c r="I19" s="91"/>
      <c r="J19" s="91"/>
      <c r="N19" s="4"/>
    </row>
    <row r="20" spans="1:14" ht="38.25" thickBot="1" x14ac:dyDescent="0.3">
      <c r="A20" s="75"/>
      <c r="B20" s="70" t="s">
        <v>10</v>
      </c>
      <c r="C20" s="40"/>
      <c r="D20" s="48">
        <f>+C20*0.05</f>
        <v>0</v>
      </c>
      <c r="E20" s="42"/>
      <c r="F20" s="9"/>
      <c r="I20" s="91"/>
      <c r="J20" s="91"/>
      <c r="N20" s="4"/>
    </row>
    <row r="21" spans="1:14" ht="75.75" thickBot="1" x14ac:dyDescent="0.3">
      <c r="A21" s="76"/>
      <c r="B21" s="70" t="s">
        <v>11</v>
      </c>
      <c r="C21" s="40"/>
      <c r="D21" s="48">
        <f>+C21*0.25</f>
        <v>0</v>
      </c>
      <c r="E21" s="42"/>
      <c r="F21" s="9"/>
      <c r="I21" s="91"/>
      <c r="J21" s="91"/>
      <c r="N21" s="4"/>
    </row>
    <row r="22" spans="1:14" ht="15.75" customHeight="1" thickBot="1" x14ac:dyDescent="0.35">
      <c r="A22" s="71"/>
      <c r="B22" s="63"/>
      <c r="C22" s="43"/>
      <c r="D22" s="39"/>
      <c r="E22" s="44"/>
      <c r="F22" s="9"/>
      <c r="I22" s="91"/>
      <c r="J22" s="91"/>
      <c r="N22" s="4"/>
    </row>
    <row r="23" spans="1:14" ht="19.5" thickBot="1" x14ac:dyDescent="0.35">
      <c r="A23" s="71"/>
      <c r="B23" s="63"/>
      <c r="C23" s="73" t="s">
        <v>14</v>
      </c>
      <c r="D23" s="78" t="s">
        <v>5</v>
      </c>
      <c r="E23" s="79" t="s">
        <v>31</v>
      </c>
      <c r="F23" s="9"/>
      <c r="I23" s="91"/>
      <c r="J23" s="91"/>
      <c r="N23" s="4"/>
    </row>
    <row r="24" spans="1:14" ht="38.25" thickBot="1" x14ac:dyDescent="0.3">
      <c r="A24" s="74" t="s">
        <v>39</v>
      </c>
      <c r="B24" s="73" t="s">
        <v>12</v>
      </c>
      <c r="C24" s="47"/>
      <c r="D24" s="46">
        <f>+C24*0.5</f>
        <v>0</v>
      </c>
      <c r="E24" s="42"/>
      <c r="F24" s="9"/>
      <c r="G24" s="9">
        <f>IF(SUM(D24:D25)&gt;0,1,0)</f>
        <v>0</v>
      </c>
      <c r="I24" s="91"/>
      <c r="J24" s="91"/>
      <c r="N24" s="4"/>
    </row>
    <row r="25" spans="1:14" ht="38.25" thickBot="1" x14ac:dyDescent="0.3">
      <c r="A25" s="76"/>
      <c r="B25" s="70" t="s">
        <v>13</v>
      </c>
      <c r="C25" s="40"/>
      <c r="D25" s="48">
        <f>+C25*0.25</f>
        <v>0</v>
      </c>
      <c r="E25" s="42"/>
      <c r="F25" s="9"/>
      <c r="I25" s="91"/>
      <c r="J25" s="91"/>
      <c r="N25" s="4"/>
    </row>
    <row r="26" spans="1:14" ht="15.75" thickBot="1" x14ac:dyDescent="0.3">
      <c r="A26" s="9"/>
      <c r="B26" s="9"/>
      <c r="F26" s="9"/>
      <c r="I26" s="34"/>
      <c r="N26" s="4"/>
    </row>
    <row r="27" spans="1:14" ht="80.25" customHeight="1" thickBot="1" x14ac:dyDescent="0.3">
      <c r="A27" s="9"/>
      <c r="B27" s="9"/>
      <c r="D27" s="38">
        <f>+SUM(D12,D16,D19,D20,D21,D24,D25)</f>
        <v>0</v>
      </c>
      <c r="F27" s="9"/>
      <c r="I27" s="92" t="str">
        <f>IF(D27&gt;=1,"Sí cumple criterio nº de créditos","No cumple el criterio de número de créditos")</f>
        <v>No cumple el criterio de número de créditos</v>
      </c>
      <c r="J27" s="92"/>
      <c r="N27" s="4"/>
    </row>
    <row r="28" spans="1:14" x14ac:dyDescent="0.25">
      <c r="A28" s="9"/>
      <c r="B28" s="9"/>
      <c r="C28" s="9"/>
    </row>
    <row r="29" spans="1:14" ht="63" x14ac:dyDescent="0.25">
      <c r="A29" s="80" t="s">
        <v>0</v>
      </c>
      <c r="B29" s="80" t="s">
        <v>15</v>
      </c>
      <c r="C29" s="87" t="s">
        <v>2</v>
      </c>
      <c r="D29" s="87" t="s">
        <v>19</v>
      </c>
    </row>
    <row r="30" spans="1:14" ht="15.75" x14ac:dyDescent="0.25">
      <c r="A30" s="81">
        <v>701</v>
      </c>
      <c r="B30" s="49"/>
      <c r="C30" s="50"/>
      <c r="D30" s="50"/>
    </row>
    <row r="31" spans="1:14" ht="15.75" x14ac:dyDescent="0.25">
      <c r="A31" s="81">
        <v>702</v>
      </c>
      <c r="B31" s="49"/>
      <c r="C31" s="49"/>
      <c r="D31" s="49"/>
    </row>
    <row r="32" spans="1:14" ht="15.75" x14ac:dyDescent="0.25">
      <c r="A32" s="81">
        <v>703</v>
      </c>
      <c r="B32" s="49"/>
      <c r="C32" s="49"/>
      <c r="D32" s="49"/>
    </row>
    <row r="33" spans="1:4" ht="15.75" x14ac:dyDescent="0.25">
      <c r="A33" s="81">
        <v>704</v>
      </c>
      <c r="B33" s="49"/>
      <c r="C33" s="49"/>
      <c r="D33" s="49"/>
    </row>
    <row r="34" spans="1:4" ht="15.75" x14ac:dyDescent="0.25">
      <c r="A34" s="81">
        <v>705</v>
      </c>
      <c r="B34" s="49"/>
      <c r="C34" s="49"/>
      <c r="D34" s="49"/>
    </row>
    <row r="35" spans="1:4" ht="15.75" x14ac:dyDescent="0.25">
      <c r="A35" s="81">
        <v>706</v>
      </c>
      <c r="B35" s="49"/>
      <c r="C35" s="49"/>
      <c r="D35" s="49"/>
    </row>
    <row r="36" spans="1:4" ht="15.75" x14ac:dyDescent="0.25">
      <c r="A36" s="81">
        <v>707</v>
      </c>
      <c r="B36" s="49"/>
      <c r="C36" s="49"/>
      <c r="D36" s="49"/>
    </row>
    <row r="37" spans="1:4" ht="15.75" x14ac:dyDescent="0.25">
      <c r="A37" s="81">
        <v>708</v>
      </c>
      <c r="B37" s="49"/>
      <c r="C37" s="49"/>
      <c r="D37" s="49"/>
    </row>
    <row r="38" spans="1:4" ht="15.75" x14ac:dyDescent="0.25">
      <c r="A38" s="81">
        <v>709</v>
      </c>
      <c r="B38" s="49"/>
      <c r="C38" s="49"/>
      <c r="D38" s="49"/>
    </row>
    <row r="39" spans="1:4" ht="15.75" x14ac:dyDescent="0.25">
      <c r="A39" s="81">
        <v>710</v>
      </c>
      <c r="B39" s="49"/>
      <c r="C39" s="49"/>
      <c r="D39" s="49"/>
    </row>
    <row r="40" spans="1:4" ht="15.75" x14ac:dyDescent="0.25">
      <c r="A40" s="81">
        <v>711</v>
      </c>
      <c r="B40" s="49"/>
      <c r="C40" s="49"/>
      <c r="D40" s="49"/>
    </row>
    <row r="41" spans="1:4" ht="15.75" x14ac:dyDescent="0.25">
      <c r="A41" s="81">
        <v>712</v>
      </c>
      <c r="B41" s="49"/>
      <c r="C41" s="49"/>
      <c r="D41" s="49"/>
    </row>
    <row r="42" spans="1:4" ht="15.75" x14ac:dyDescent="0.25">
      <c r="A42" s="81">
        <v>713</v>
      </c>
      <c r="B42" s="49"/>
      <c r="C42" s="49"/>
      <c r="D42" s="49"/>
    </row>
    <row r="43" spans="1:4" ht="15.75" x14ac:dyDescent="0.25">
      <c r="A43" s="81">
        <v>714</v>
      </c>
      <c r="B43" s="49"/>
      <c r="C43" s="49"/>
      <c r="D43" s="49"/>
    </row>
    <row r="44" spans="1:4" ht="15.75" x14ac:dyDescent="0.25">
      <c r="A44" s="81">
        <v>715</v>
      </c>
      <c r="B44" s="49"/>
      <c r="C44" s="49"/>
      <c r="D44" s="49"/>
    </row>
    <row r="45" spans="1:4" ht="15.75" x14ac:dyDescent="0.25">
      <c r="A45" s="81">
        <v>716</v>
      </c>
      <c r="B45" s="49"/>
      <c r="C45" s="49"/>
      <c r="D45" s="49"/>
    </row>
    <row r="46" spans="1:4" ht="15.75" x14ac:dyDescent="0.25">
      <c r="A46" s="81">
        <v>717</v>
      </c>
      <c r="B46" s="49"/>
      <c r="C46" s="49"/>
      <c r="D46" s="49"/>
    </row>
    <row r="47" spans="1:4" ht="15.75" x14ac:dyDescent="0.25">
      <c r="A47" s="81">
        <v>718</v>
      </c>
      <c r="B47" s="49"/>
      <c r="C47" s="49"/>
      <c r="D47" s="49"/>
    </row>
    <row r="48" spans="1:4" ht="15.75" x14ac:dyDescent="0.25">
      <c r="A48" s="81">
        <v>719</v>
      </c>
      <c r="B48" s="49"/>
      <c r="C48" s="49"/>
      <c r="D48" s="49"/>
    </row>
    <row r="49" spans="1:4" ht="15.75" x14ac:dyDescent="0.25">
      <c r="A49" s="81">
        <v>720</v>
      </c>
      <c r="B49" s="49"/>
      <c r="C49" s="49"/>
      <c r="D49" s="49"/>
    </row>
    <row r="50" spans="1:4" ht="15.75" x14ac:dyDescent="0.25">
      <c r="A50" s="81">
        <v>721</v>
      </c>
      <c r="B50" s="49"/>
      <c r="C50" s="49"/>
      <c r="D50" s="49"/>
    </row>
    <row r="51" spans="1:4" ht="15.75" x14ac:dyDescent="0.25">
      <c r="A51" s="81">
        <v>722</v>
      </c>
      <c r="B51" s="49"/>
      <c r="C51" s="49"/>
      <c r="D51" s="49"/>
    </row>
    <row r="52" spans="1:4" ht="15.75" x14ac:dyDescent="0.25">
      <c r="A52" s="81">
        <v>723</v>
      </c>
      <c r="B52" s="49"/>
      <c r="C52" s="49"/>
      <c r="D52" s="49"/>
    </row>
    <row r="53" spans="1:4" ht="15.75" x14ac:dyDescent="0.25">
      <c r="A53" s="81">
        <v>724</v>
      </c>
      <c r="B53" s="49"/>
      <c r="C53" s="49"/>
      <c r="D53" s="49"/>
    </row>
    <row r="54" spans="1:4" ht="15.75" x14ac:dyDescent="0.25">
      <c r="A54" s="81">
        <v>725</v>
      </c>
      <c r="B54" s="49"/>
      <c r="C54" s="49"/>
      <c r="D54" s="49"/>
    </row>
    <row r="55" spans="1:4" ht="15.75" x14ac:dyDescent="0.25">
      <c r="A55" s="81">
        <v>726</v>
      </c>
      <c r="B55" s="49"/>
      <c r="C55" s="49"/>
      <c r="D55" s="49"/>
    </row>
    <row r="56" spans="1:4" ht="15.75" x14ac:dyDescent="0.25">
      <c r="A56" s="81">
        <v>727</v>
      </c>
      <c r="B56" s="49"/>
      <c r="C56" s="49"/>
      <c r="D56" s="49"/>
    </row>
    <row r="57" spans="1:4" ht="15.75" x14ac:dyDescent="0.25">
      <c r="A57" s="81">
        <v>728</v>
      </c>
      <c r="B57" s="49"/>
      <c r="C57" s="49"/>
      <c r="D57" s="49"/>
    </row>
    <row r="58" spans="1:4" ht="15.75" x14ac:dyDescent="0.25">
      <c r="A58" s="81">
        <v>729</v>
      </c>
      <c r="B58" s="49"/>
      <c r="C58" s="49"/>
      <c r="D58" s="49"/>
    </row>
    <row r="59" spans="1:4" ht="15.75" x14ac:dyDescent="0.25">
      <c r="A59" s="81">
        <v>730</v>
      </c>
      <c r="B59" s="49"/>
      <c r="C59" s="49"/>
      <c r="D59" s="49"/>
    </row>
    <row r="60" spans="1:4" ht="15.75" x14ac:dyDescent="0.25">
      <c r="A60" s="81">
        <v>731</v>
      </c>
      <c r="B60" s="49"/>
      <c r="C60" s="49"/>
      <c r="D60" s="49"/>
    </row>
    <row r="61" spans="1:4" ht="15.75" x14ac:dyDescent="0.25">
      <c r="A61" s="81">
        <v>732</v>
      </c>
      <c r="B61" s="49"/>
      <c r="C61" s="49"/>
      <c r="D61" s="49"/>
    </row>
    <row r="62" spans="1:4" ht="15.75" x14ac:dyDescent="0.25">
      <c r="A62" s="81">
        <v>733</v>
      </c>
      <c r="B62" s="49"/>
      <c r="C62" s="49"/>
      <c r="D62" s="49"/>
    </row>
    <row r="63" spans="1:4" ht="15.75" x14ac:dyDescent="0.25">
      <c r="A63" s="81">
        <v>734</v>
      </c>
      <c r="B63" s="49"/>
      <c r="C63" s="49"/>
      <c r="D63" s="49"/>
    </row>
    <row r="64" spans="1:4" ht="15.75" x14ac:dyDescent="0.25">
      <c r="A64" s="81">
        <v>735</v>
      </c>
      <c r="B64" s="49"/>
      <c r="C64" s="49"/>
      <c r="D64" s="49"/>
    </row>
    <row r="65" spans="1:4" ht="15.75" x14ac:dyDescent="0.25">
      <c r="A65" s="81">
        <v>736</v>
      </c>
      <c r="B65" s="49"/>
      <c r="C65" s="49"/>
      <c r="D65" s="49"/>
    </row>
    <row r="66" spans="1:4" ht="15.75" x14ac:dyDescent="0.25">
      <c r="A66" s="81">
        <v>737</v>
      </c>
      <c r="B66" s="49"/>
      <c r="C66" s="49"/>
      <c r="D66" s="49"/>
    </row>
    <row r="67" spans="1:4" ht="15.75" x14ac:dyDescent="0.25">
      <c r="A67" s="81">
        <v>738</v>
      </c>
      <c r="B67" s="49"/>
      <c r="C67" s="49"/>
      <c r="D67" s="49"/>
    </row>
    <row r="68" spans="1:4" ht="15.75" x14ac:dyDescent="0.25">
      <c r="A68" s="81">
        <v>739</v>
      </c>
      <c r="B68" s="49"/>
      <c r="C68" s="49"/>
      <c r="D68" s="49"/>
    </row>
    <row r="69" spans="1:4" ht="15.75" x14ac:dyDescent="0.25">
      <c r="A69" s="81">
        <v>740</v>
      </c>
      <c r="B69" s="49"/>
      <c r="C69" s="49"/>
      <c r="D69" s="49"/>
    </row>
    <row r="70" spans="1:4" ht="15.75" x14ac:dyDescent="0.25">
      <c r="A70" s="81">
        <v>741</v>
      </c>
      <c r="B70" s="49"/>
      <c r="C70" s="49"/>
      <c r="D70" s="49"/>
    </row>
    <row r="71" spans="1:4" ht="15.75" x14ac:dyDescent="0.25">
      <c r="A71" s="81">
        <v>742</v>
      </c>
      <c r="B71" s="49"/>
      <c r="C71" s="49"/>
      <c r="D71" s="49"/>
    </row>
    <row r="72" spans="1:4" ht="15.75" x14ac:dyDescent="0.25">
      <c r="A72" s="81">
        <v>743</v>
      </c>
      <c r="B72" s="49"/>
      <c r="C72" s="49"/>
      <c r="D72" s="49"/>
    </row>
    <row r="73" spans="1:4" ht="15.75" x14ac:dyDescent="0.25">
      <c r="A73" s="81">
        <v>744</v>
      </c>
      <c r="B73" s="49"/>
      <c r="C73" s="49"/>
      <c r="D73" s="49"/>
    </row>
    <row r="74" spans="1:4" ht="15.75" x14ac:dyDescent="0.25">
      <c r="A74" s="81">
        <v>745</v>
      </c>
      <c r="B74" s="49"/>
      <c r="C74" s="49"/>
      <c r="D74" s="49"/>
    </row>
    <row r="75" spans="1:4" ht="15.75" x14ac:dyDescent="0.25">
      <c r="A75" s="81">
        <v>746</v>
      </c>
      <c r="B75" s="49"/>
      <c r="C75" s="49"/>
      <c r="D75" s="49"/>
    </row>
    <row r="76" spans="1:4" ht="15.75" x14ac:dyDescent="0.25">
      <c r="A76" s="81">
        <v>747</v>
      </c>
      <c r="B76" s="49"/>
      <c r="C76" s="49"/>
      <c r="D76" s="49"/>
    </row>
    <row r="77" spans="1:4" ht="15.75" x14ac:dyDescent="0.25">
      <c r="A77" s="81">
        <v>748</v>
      </c>
      <c r="B77" s="49"/>
      <c r="C77" s="49"/>
      <c r="D77" s="49"/>
    </row>
    <row r="78" spans="1:4" ht="15.75" x14ac:dyDescent="0.25">
      <c r="A78" s="81">
        <v>749</v>
      </c>
      <c r="B78" s="49"/>
      <c r="C78" s="49"/>
      <c r="D78" s="49"/>
    </row>
    <row r="79" spans="1:4" ht="15.75" x14ac:dyDescent="0.25">
      <c r="A79" s="81">
        <v>750</v>
      </c>
      <c r="B79" s="49"/>
      <c r="C79" s="49"/>
      <c r="D79" s="49"/>
    </row>
  </sheetData>
  <sheetProtection password="CEFD" sheet="1" objects="1" scenarios="1"/>
  <mergeCells count="2">
    <mergeCell ref="I11:J25"/>
    <mergeCell ref="I27:J27"/>
  </mergeCells>
  <conditionalFormatting sqref="I11:J25">
    <cfRule type="containsText" dxfId="13" priority="3" operator="containsText" text="No">
      <formula>NOT(ISERROR(SEARCH("No",I11)))</formula>
    </cfRule>
    <cfRule type="containsText" dxfId="12" priority="4" operator="containsText" text="Sí">
      <formula>NOT(ISERROR(SEARCH("Sí",I11)))</formula>
    </cfRule>
  </conditionalFormatting>
  <conditionalFormatting sqref="I27:J27">
    <cfRule type="containsText" dxfId="11" priority="1" operator="containsText" text="NO">
      <formula>NOT(ISERROR(SEARCH("NO",I27)))</formula>
    </cfRule>
    <cfRule type="containsText" dxfId="10" priority="2" operator="containsText" text="Sí">
      <formula>NOT(ISERROR(SEARCH("Sí",I27)))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showGridLines="0" showZeros="0" zoomScale="85" zoomScaleNormal="85" workbookViewId="0"/>
  </sheetViews>
  <sheetFormatPr baseColWidth="10" defaultRowHeight="15" x14ac:dyDescent="0.25"/>
  <cols>
    <col min="1" max="1" width="10" style="4" customWidth="1"/>
    <col min="2" max="2" width="37" style="4" customWidth="1"/>
    <col min="3" max="3" width="11" style="4" customWidth="1"/>
    <col min="4" max="4" width="11.42578125" style="4"/>
    <col min="5" max="15" width="13" style="4" customWidth="1"/>
    <col min="16" max="16" width="15.28515625" style="4" customWidth="1"/>
    <col min="17" max="17" width="36" style="4" customWidth="1"/>
    <col min="18" max="16384" width="11.42578125" style="4"/>
  </cols>
  <sheetData>
    <row r="1" spans="1:17" s="9" customFormat="1" ht="15.75" thickBot="1" x14ac:dyDescent="0.3">
      <c r="A1" s="59" t="s">
        <v>58</v>
      </c>
      <c r="D1" s="83" t="s">
        <v>17</v>
      </c>
      <c r="E1" s="8">
        <v>10</v>
      </c>
      <c r="F1" s="8">
        <v>8</v>
      </c>
      <c r="G1" s="8">
        <v>8</v>
      </c>
      <c r="H1" s="8">
        <v>7</v>
      </c>
      <c r="I1" s="8">
        <v>2</v>
      </c>
      <c r="J1" s="8">
        <v>2</v>
      </c>
      <c r="K1" s="8">
        <v>3</v>
      </c>
      <c r="L1" s="8">
        <v>1</v>
      </c>
      <c r="M1" s="8">
        <v>1</v>
      </c>
      <c r="N1" s="8">
        <v>1</v>
      </c>
      <c r="O1" s="8">
        <v>1</v>
      </c>
      <c r="P1" s="8">
        <v>44</v>
      </c>
      <c r="Q1" s="93" t="str">
        <f>IF(AND(P3&gt;10,P2&gt;=44),"SI cumple requisitos minimos ","NO cumple requisitos minimos")</f>
        <v>NO cumple requisitos minimos</v>
      </c>
    </row>
    <row r="2" spans="1:17" s="9" customFormat="1" ht="62.25" customHeight="1" thickBot="1" x14ac:dyDescent="0.3">
      <c r="D2" s="83" t="s">
        <v>18</v>
      </c>
      <c r="E2" s="8">
        <f>SUM(E6:E55)</f>
        <v>0</v>
      </c>
      <c r="F2" s="8">
        <f t="shared" ref="F2:K2" si="0">SUM(F6:F55)</f>
        <v>0</v>
      </c>
      <c r="G2" s="8">
        <f t="shared" si="0"/>
        <v>0</v>
      </c>
      <c r="H2" s="8">
        <f t="shared" si="0"/>
        <v>0</v>
      </c>
      <c r="I2" s="8">
        <f t="shared" si="0"/>
        <v>0</v>
      </c>
      <c r="J2" s="8">
        <f t="shared" si="0"/>
        <v>0</v>
      </c>
      <c r="K2" s="8">
        <f t="shared" si="0"/>
        <v>0</v>
      </c>
      <c r="L2" s="8">
        <f>+'Dominio 7'!D27</f>
        <v>0</v>
      </c>
      <c r="M2" s="8">
        <f t="shared" ref="M2:O2" si="1">SUM(M6:M55)</f>
        <v>0</v>
      </c>
      <c r="N2" s="8">
        <f t="shared" si="1"/>
        <v>0</v>
      </c>
      <c r="O2" s="8">
        <f t="shared" si="1"/>
        <v>0</v>
      </c>
      <c r="P2" s="33">
        <f>SUM(E2:O2)</f>
        <v>0</v>
      </c>
      <c r="Q2" s="93"/>
    </row>
    <row r="3" spans="1:17" s="9" customFormat="1" ht="64.5" hidden="1" customHeight="1" thickBot="1" x14ac:dyDescent="0.3">
      <c r="D3" s="83"/>
      <c r="E3" s="8">
        <f t="shared" ref="E3:O3" si="2">IF(E2&gt;=E1,1,0)</f>
        <v>0</v>
      </c>
      <c r="F3" s="8">
        <f t="shared" si="2"/>
        <v>0</v>
      </c>
      <c r="G3" s="8">
        <f t="shared" si="2"/>
        <v>0</v>
      </c>
      <c r="H3" s="8">
        <f t="shared" si="2"/>
        <v>0</v>
      </c>
      <c r="I3" s="8">
        <f t="shared" si="2"/>
        <v>0</v>
      </c>
      <c r="J3" s="8">
        <f t="shared" si="2"/>
        <v>0</v>
      </c>
      <c r="K3" s="8">
        <f t="shared" si="2"/>
        <v>0</v>
      </c>
      <c r="L3" s="8">
        <f t="shared" si="2"/>
        <v>0</v>
      </c>
      <c r="M3" s="8">
        <f t="shared" si="2"/>
        <v>0</v>
      </c>
      <c r="N3" s="8">
        <f t="shared" si="2"/>
        <v>0</v>
      </c>
      <c r="O3" s="8">
        <f t="shared" si="2"/>
        <v>0</v>
      </c>
      <c r="P3" s="8">
        <f>SUM(E3:O3)</f>
        <v>0</v>
      </c>
    </row>
    <row r="4" spans="1:17" s="9" customFormat="1" ht="15.75" thickBot="1" x14ac:dyDescent="0.3">
      <c r="D4" s="83" t="s">
        <v>95</v>
      </c>
      <c r="E4" s="84" t="s">
        <v>74</v>
      </c>
      <c r="F4" s="84" t="s">
        <v>75</v>
      </c>
      <c r="G4" s="84" t="s">
        <v>76</v>
      </c>
      <c r="H4" s="84" t="s">
        <v>77</v>
      </c>
      <c r="I4" s="84" t="s">
        <v>78</v>
      </c>
      <c r="J4" s="84" t="s">
        <v>79</v>
      </c>
      <c r="K4" s="84" t="s">
        <v>80</v>
      </c>
      <c r="L4" s="84" t="s">
        <v>29</v>
      </c>
      <c r="M4" s="84" t="s">
        <v>81</v>
      </c>
      <c r="N4" s="84" t="s">
        <v>82</v>
      </c>
      <c r="O4" s="84" t="s">
        <v>83</v>
      </c>
      <c r="P4" s="8"/>
    </row>
    <row r="5" spans="1:17" s="9" customFormat="1" ht="51.75" thickBot="1" x14ac:dyDescent="0.3">
      <c r="A5" s="55" t="s">
        <v>0</v>
      </c>
      <c r="B5" s="56" t="s">
        <v>1</v>
      </c>
      <c r="C5" s="57" t="s">
        <v>2</v>
      </c>
      <c r="D5" s="55" t="s">
        <v>60</v>
      </c>
      <c r="E5" s="53" t="s">
        <v>84</v>
      </c>
      <c r="F5" s="53" t="s">
        <v>85</v>
      </c>
      <c r="G5" s="53" t="s">
        <v>86</v>
      </c>
      <c r="H5" s="53" t="s">
        <v>87</v>
      </c>
      <c r="I5" s="53" t="s">
        <v>88</v>
      </c>
      <c r="J5" s="53" t="s">
        <v>89</v>
      </c>
      <c r="K5" s="53" t="s">
        <v>90</v>
      </c>
      <c r="L5" s="53" t="s">
        <v>91</v>
      </c>
      <c r="M5" s="53" t="s">
        <v>92</v>
      </c>
      <c r="N5" s="53" t="s">
        <v>93</v>
      </c>
      <c r="O5" s="53" t="s">
        <v>94</v>
      </c>
      <c r="P5" s="54" t="s">
        <v>98</v>
      </c>
      <c r="Q5" s="30" t="s">
        <v>19</v>
      </c>
    </row>
    <row r="6" spans="1:17" ht="15.75" thickBot="1" x14ac:dyDescent="0.3">
      <c r="A6" s="85">
        <v>1</v>
      </c>
      <c r="B6" s="5"/>
      <c r="C6" s="58"/>
      <c r="D6" s="7"/>
      <c r="E6" s="3"/>
      <c r="F6" s="3"/>
      <c r="G6" s="3"/>
      <c r="H6" s="3"/>
      <c r="I6" s="3"/>
      <c r="J6" s="3"/>
      <c r="K6" s="3"/>
      <c r="L6" s="10"/>
      <c r="M6" s="3"/>
      <c r="N6" s="3"/>
      <c r="O6" s="3"/>
      <c r="P6" s="28">
        <f>+IF(SUM(E6:K6,M6:O6)&gt;D6,"ERROR. Revisar",SUM(E6:K6,M6:O6))</f>
        <v>0</v>
      </c>
      <c r="Q6" s="27"/>
    </row>
    <row r="7" spans="1:17" ht="15.75" thickBot="1" x14ac:dyDescent="0.3">
      <c r="A7" s="85">
        <v>2</v>
      </c>
      <c r="B7" s="5"/>
      <c r="C7" s="6"/>
      <c r="D7" s="7"/>
      <c r="E7" s="3"/>
      <c r="F7" s="3"/>
      <c r="G7" s="3"/>
      <c r="H7" s="3"/>
      <c r="I7" s="3"/>
      <c r="J7" s="3"/>
      <c r="K7" s="3"/>
      <c r="L7" s="10"/>
      <c r="M7" s="3"/>
      <c r="N7" s="3"/>
      <c r="O7" s="3"/>
      <c r="P7" s="28">
        <f t="shared" ref="P7:P55" si="3">+IF(SUM(E7:K7,M7:O7)&gt;D7,"ERROR",SUM(E7:K7,M7:O7))</f>
        <v>0</v>
      </c>
      <c r="Q7" s="27"/>
    </row>
    <row r="8" spans="1:17" ht="15.75" thickBot="1" x14ac:dyDescent="0.3">
      <c r="A8" s="85">
        <v>3</v>
      </c>
      <c r="B8" s="5"/>
      <c r="C8" s="6"/>
      <c r="D8" s="7"/>
      <c r="E8" s="3"/>
      <c r="F8" s="3"/>
      <c r="G8" s="3"/>
      <c r="H8" s="3"/>
      <c r="I8" s="3"/>
      <c r="J8" s="3"/>
      <c r="K8" s="3"/>
      <c r="L8" s="10"/>
      <c r="M8" s="3"/>
      <c r="N8" s="3"/>
      <c r="O8" s="3"/>
      <c r="P8" s="28">
        <f t="shared" si="3"/>
        <v>0</v>
      </c>
      <c r="Q8" s="27"/>
    </row>
    <row r="9" spans="1:17" ht="15.75" thickBot="1" x14ac:dyDescent="0.3">
      <c r="A9" s="85">
        <v>4</v>
      </c>
      <c r="B9" s="5"/>
      <c r="C9" s="6"/>
      <c r="D9" s="7"/>
      <c r="E9" s="3"/>
      <c r="F9" s="3"/>
      <c r="G9" s="3"/>
      <c r="H9" s="3"/>
      <c r="I9" s="3"/>
      <c r="J9" s="3"/>
      <c r="K9" s="3"/>
      <c r="L9" s="10"/>
      <c r="M9" s="3"/>
      <c r="N9" s="3"/>
      <c r="O9" s="3"/>
      <c r="P9" s="28">
        <f t="shared" si="3"/>
        <v>0</v>
      </c>
      <c r="Q9" s="27"/>
    </row>
    <row r="10" spans="1:17" ht="15.75" thickBot="1" x14ac:dyDescent="0.3">
      <c r="A10" s="85">
        <v>5</v>
      </c>
      <c r="B10" s="5"/>
      <c r="C10" s="6"/>
      <c r="D10" s="7"/>
      <c r="E10" s="3"/>
      <c r="F10" s="3"/>
      <c r="G10" s="3"/>
      <c r="H10" s="3"/>
      <c r="I10" s="3"/>
      <c r="J10" s="3"/>
      <c r="K10" s="3"/>
      <c r="L10" s="10"/>
      <c r="M10" s="3"/>
      <c r="N10" s="3"/>
      <c r="O10" s="3"/>
      <c r="P10" s="28">
        <f t="shared" si="3"/>
        <v>0</v>
      </c>
      <c r="Q10" s="27"/>
    </row>
    <row r="11" spans="1:17" ht="15.75" thickBot="1" x14ac:dyDescent="0.3">
      <c r="A11" s="85">
        <v>6</v>
      </c>
      <c r="B11" s="5"/>
      <c r="C11" s="6"/>
      <c r="D11" s="7"/>
      <c r="E11" s="3"/>
      <c r="F11" s="3"/>
      <c r="G11" s="3"/>
      <c r="H11" s="3"/>
      <c r="I11" s="3"/>
      <c r="J11" s="3"/>
      <c r="K11" s="3"/>
      <c r="L11" s="10"/>
      <c r="M11" s="3"/>
      <c r="N11" s="3"/>
      <c r="O11" s="3"/>
      <c r="P11" s="28">
        <f t="shared" si="3"/>
        <v>0</v>
      </c>
      <c r="Q11" s="27"/>
    </row>
    <row r="12" spans="1:17" ht="15.75" thickBot="1" x14ac:dyDescent="0.3">
      <c r="A12" s="85">
        <v>7</v>
      </c>
      <c r="B12" s="5"/>
      <c r="C12" s="6"/>
      <c r="D12" s="7"/>
      <c r="E12" s="3"/>
      <c r="F12" s="3"/>
      <c r="G12" s="3"/>
      <c r="H12" s="3"/>
      <c r="I12" s="3"/>
      <c r="J12" s="3"/>
      <c r="K12" s="3"/>
      <c r="L12" s="10"/>
      <c r="M12" s="3"/>
      <c r="N12" s="3"/>
      <c r="O12" s="3"/>
      <c r="P12" s="28">
        <f t="shared" si="3"/>
        <v>0</v>
      </c>
      <c r="Q12" s="27"/>
    </row>
    <row r="13" spans="1:17" ht="15.75" thickBot="1" x14ac:dyDescent="0.3">
      <c r="A13" s="85">
        <v>8</v>
      </c>
      <c r="B13" s="5"/>
      <c r="C13" s="6"/>
      <c r="D13" s="7"/>
      <c r="E13" s="3"/>
      <c r="F13" s="3"/>
      <c r="G13" s="3"/>
      <c r="H13" s="3"/>
      <c r="I13" s="3"/>
      <c r="J13" s="3"/>
      <c r="K13" s="3"/>
      <c r="L13" s="10"/>
      <c r="M13" s="3"/>
      <c r="N13" s="3"/>
      <c r="O13" s="3"/>
      <c r="P13" s="28">
        <f t="shared" si="3"/>
        <v>0</v>
      </c>
      <c r="Q13" s="27"/>
    </row>
    <row r="14" spans="1:17" ht="15.75" thickBot="1" x14ac:dyDescent="0.3">
      <c r="A14" s="85">
        <v>9</v>
      </c>
      <c r="B14" s="5"/>
      <c r="C14" s="6"/>
      <c r="D14" s="7"/>
      <c r="E14" s="3"/>
      <c r="F14" s="3"/>
      <c r="G14" s="3"/>
      <c r="H14" s="3"/>
      <c r="I14" s="3"/>
      <c r="J14" s="3"/>
      <c r="K14" s="3"/>
      <c r="L14" s="10"/>
      <c r="M14" s="3"/>
      <c r="N14" s="3"/>
      <c r="O14" s="3"/>
      <c r="P14" s="28">
        <f t="shared" si="3"/>
        <v>0</v>
      </c>
      <c r="Q14" s="27"/>
    </row>
    <row r="15" spans="1:17" ht="15.75" thickBot="1" x14ac:dyDescent="0.3">
      <c r="A15" s="85">
        <v>10</v>
      </c>
      <c r="B15" s="5"/>
      <c r="C15" s="6"/>
      <c r="D15" s="7"/>
      <c r="E15" s="3"/>
      <c r="F15" s="3"/>
      <c r="G15" s="3"/>
      <c r="H15" s="3"/>
      <c r="I15" s="3"/>
      <c r="J15" s="3"/>
      <c r="K15" s="3"/>
      <c r="L15" s="10"/>
      <c r="M15" s="3"/>
      <c r="N15" s="3"/>
      <c r="O15" s="3"/>
      <c r="P15" s="28">
        <f t="shared" si="3"/>
        <v>0</v>
      </c>
      <c r="Q15" s="27"/>
    </row>
    <row r="16" spans="1:17" ht="15.75" thickBot="1" x14ac:dyDescent="0.3">
      <c r="A16" s="85">
        <v>11</v>
      </c>
      <c r="B16" s="5"/>
      <c r="C16" s="6"/>
      <c r="D16" s="7"/>
      <c r="E16" s="3"/>
      <c r="F16" s="3"/>
      <c r="G16" s="3"/>
      <c r="H16" s="3"/>
      <c r="I16" s="3"/>
      <c r="J16" s="3"/>
      <c r="K16" s="3"/>
      <c r="L16" s="10"/>
      <c r="M16" s="3"/>
      <c r="N16" s="3"/>
      <c r="O16" s="3"/>
      <c r="P16" s="28">
        <f t="shared" si="3"/>
        <v>0</v>
      </c>
      <c r="Q16" s="27"/>
    </row>
    <row r="17" spans="1:17" ht="15.75" thickBot="1" x14ac:dyDescent="0.3">
      <c r="A17" s="85">
        <v>12</v>
      </c>
      <c r="B17" s="5"/>
      <c r="C17" s="6"/>
      <c r="D17" s="7"/>
      <c r="E17" s="3"/>
      <c r="F17" s="3"/>
      <c r="G17" s="3"/>
      <c r="H17" s="3"/>
      <c r="I17" s="3"/>
      <c r="J17" s="3"/>
      <c r="K17" s="3"/>
      <c r="L17" s="10"/>
      <c r="M17" s="3"/>
      <c r="N17" s="3"/>
      <c r="O17" s="3"/>
      <c r="P17" s="28">
        <f t="shared" si="3"/>
        <v>0</v>
      </c>
      <c r="Q17" s="27"/>
    </row>
    <row r="18" spans="1:17" ht="15.75" thickBot="1" x14ac:dyDescent="0.3">
      <c r="A18" s="85">
        <v>13</v>
      </c>
      <c r="B18" s="5"/>
      <c r="C18" s="6"/>
      <c r="D18" s="7"/>
      <c r="E18" s="3"/>
      <c r="F18" s="3"/>
      <c r="G18" s="3"/>
      <c r="H18" s="3"/>
      <c r="I18" s="3"/>
      <c r="J18" s="3"/>
      <c r="K18" s="3"/>
      <c r="L18" s="10"/>
      <c r="M18" s="3"/>
      <c r="N18" s="3"/>
      <c r="O18" s="3"/>
      <c r="P18" s="28">
        <f t="shared" si="3"/>
        <v>0</v>
      </c>
      <c r="Q18" s="27"/>
    </row>
    <row r="19" spans="1:17" ht="15.75" thickBot="1" x14ac:dyDescent="0.3">
      <c r="A19" s="85">
        <v>14</v>
      </c>
      <c r="B19" s="5"/>
      <c r="C19" s="6"/>
      <c r="D19" s="7"/>
      <c r="E19" s="3"/>
      <c r="F19" s="3"/>
      <c r="G19" s="3"/>
      <c r="H19" s="3"/>
      <c r="I19" s="3"/>
      <c r="J19" s="3"/>
      <c r="K19" s="3"/>
      <c r="L19" s="10"/>
      <c r="M19" s="3"/>
      <c r="N19" s="3"/>
      <c r="O19" s="3"/>
      <c r="P19" s="28">
        <f t="shared" si="3"/>
        <v>0</v>
      </c>
      <c r="Q19" s="27"/>
    </row>
    <row r="20" spans="1:17" ht="15.75" thickBot="1" x14ac:dyDescent="0.3">
      <c r="A20" s="85">
        <v>15</v>
      </c>
      <c r="B20" s="5"/>
      <c r="C20" s="6"/>
      <c r="D20" s="7"/>
      <c r="E20" s="3"/>
      <c r="F20" s="3"/>
      <c r="G20" s="3"/>
      <c r="H20" s="3"/>
      <c r="I20" s="3"/>
      <c r="J20" s="3"/>
      <c r="K20" s="3"/>
      <c r="L20" s="10"/>
      <c r="M20" s="3"/>
      <c r="N20" s="3"/>
      <c r="O20" s="3"/>
      <c r="P20" s="28">
        <f t="shared" si="3"/>
        <v>0</v>
      </c>
      <c r="Q20" s="27"/>
    </row>
    <row r="21" spans="1:17" ht="15.75" thickBot="1" x14ac:dyDescent="0.3">
      <c r="A21" s="85">
        <v>16</v>
      </c>
      <c r="B21" s="5"/>
      <c r="C21" s="6"/>
      <c r="D21" s="7"/>
      <c r="E21" s="3"/>
      <c r="F21" s="3"/>
      <c r="G21" s="3"/>
      <c r="H21" s="3"/>
      <c r="I21" s="3"/>
      <c r="J21" s="3"/>
      <c r="K21" s="3"/>
      <c r="L21" s="10"/>
      <c r="M21" s="3"/>
      <c r="N21" s="3"/>
      <c r="O21" s="3"/>
      <c r="P21" s="28">
        <f t="shared" si="3"/>
        <v>0</v>
      </c>
      <c r="Q21" s="27"/>
    </row>
    <row r="22" spans="1:17" ht="15.75" thickBot="1" x14ac:dyDescent="0.3">
      <c r="A22" s="85">
        <v>17</v>
      </c>
      <c r="B22" s="5"/>
      <c r="C22" s="6"/>
      <c r="D22" s="7"/>
      <c r="E22" s="3"/>
      <c r="F22" s="3"/>
      <c r="G22" s="3"/>
      <c r="H22" s="3"/>
      <c r="I22" s="3"/>
      <c r="J22" s="3"/>
      <c r="K22" s="3"/>
      <c r="L22" s="10"/>
      <c r="M22" s="3"/>
      <c r="N22" s="3"/>
      <c r="O22" s="3"/>
      <c r="P22" s="28">
        <f t="shared" si="3"/>
        <v>0</v>
      </c>
      <c r="Q22" s="27"/>
    </row>
    <row r="23" spans="1:17" ht="15.75" thickBot="1" x14ac:dyDescent="0.3">
      <c r="A23" s="85">
        <v>18</v>
      </c>
      <c r="B23" s="5"/>
      <c r="C23" s="6"/>
      <c r="D23" s="7"/>
      <c r="E23" s="3"/>
      <c r="F23" s="3"/>
      <c r="G23" s="3"/>
      <c r="H23" s="3"/>
      <c r="I23" s="3"/>
      <c r="J23" s="3"/>
      <c r="K23" s="3"/>
      <c r="L23" s="10"/>
      <c r="M23" s="3"/>
      <c r="N23" s="3"/>
      <c r="O23" s="3"/>
      <c r="P23" s="28">
        <f t="shared" si="3"/>
        <v>0</v>
      </c>
      <c r="Q23" s="27"/>
    </row>
    <row r="24" spans="1:17" ht="15.75" thickBot="1" x14ac:dyDescent="0.3">
      <c r="A24" s="85">
        <v>19</v>
      </c>
      <c r="B24" s="5"/>
      <c r="C24" s="6"/>
      <c r="D24" s="7"/>
      <c r="E24" s="3"/>
      <c r="F24" s="3"/>
      <c r="G24" s="3"/>
      <c r="H24" s="3"/>
      <c r="I24" s="3"/>
      <c r="J24" s="3"/>
      <c r="K24" s="3"/>
      <c r="L24" s="10"/>
      <c r="M24" s="3"/>
      <c r="N24" s="3"/>
      <c r="O24" s="3"/>
      <c r="P24" s="28">
        <f t="shared" si="3"/>
        <v>0</v>
      </c>
      <c r="Q24" s="27"/>
    </row>
    <row r="25" spans="1:17" ht="15.75" thickBot="1" x14ac:dyDescent="0.3">
      <c r="A25" s="85">
        <v>20</v>
      </c>
      <c r="B25" s="5"/>
      <c r="C25" s="6"/>
      <c r="D25" s="7"/>
      <c r="E25" s="3"/>
      <c r="F25" s="3"/>
      <c r="G25" s="3"/>
      <c r="H25" s="3"/>
      <c r="I25" s="3"/>
      <c r="J25" s="3"/>
      <c r="K25" s="3"/>
      <c r="L25" s="10"/>
      <c r="M25" s="3"/>
      <c r="N25" s="3"/>
      <c r="O25" s="3"/>
      <c r="P25" s="28">
        <f t="shared" si="3"/>
        <v>0</v>
      </c>
      <c r="Q25" s="27"/>
    </row>
    <row r="26" spans="1:17" ht="15.75" thickBot="1" x14ac:dyDescent="0.3">
      <c r="A26" s="85">
        <v>21</v>
      </c>
      <c r="B26" s="5"/>
      <c r="C26" s="6"/>
      <c r="D26" s="7"/>
      <c r="E26" s="3"/>
      <c r="F26" s="3"/>
      <c r="G26" s="3"/>
      <c r="H26" s="3"/>
      <c r="I26" s="3"/>
      <c r="J26" s="3"/>
      <c r="K26" s="3"/>
      <c r="L26" s="10"/>
      <c r="M26" s="3"/>
      <c r="N26" s="3"/>
      <c r="O26" s="3"/>
      <c r="P26" s="28">
        <f t="shared" si="3"/>
        <v>0</v>
      </c>
      <c r="Q26" s="27"/>
    </row>
    <row r="27" spans="1:17" ht="15.75" thickBot="1" x14ac:dyDescent="0.3">
      <c r="A27" s="85">
        <v>22</v>
      </c>
      <c r="B27" s="5"/>
      <c r="C27" s="6"/>
      <c r="D27" s="7"/>
      <c r="E27" s="3"/>
      <c r="F27" s="3"/>
      <c r="G27" s="3"/>
      <c r="H27" s="3"/>
      <c r="I27" s="3"/>
      <c r="J27" s="3"/>
      <c r="K27" s="3"/>
      <c r="L27" s="10"/>
      <c r="M27" s="3"/>
      <c r="N27" s="3"/>
      <c r="O27" s="3"/>
      <c r="P27" s="28">
        <f t="shared" si="3"/>
        <v>0</v>
      </c>
      <c r="Q27" s="27"/>
    </row>
    <row r="28" spans="1:17" ht="15.75" thickBot="1" x14ac:dyDescent="0.3">
      <c r="A28" s="85">
        <v>23</v>
      </c>
      <c r="B28" s="5"/>
      <c r="C28" s="6"/>
      <c r="D28" s="7"/>
      <c r="E28" s="3"/>
      <c r="F28" s="3"/>
      <c r="G28" s="3"/>
      <c r="H28" s="3"/>
      <c r="I28" s="3"/>
      <c r="J28" s="3"/>
      <c r="K28" s="3"/>
      <c r="L28" s="10"/>
      <c r="M28" s="3"/>
      <c r="N28" s="3"/>
      <c r="O28" s="3"/>
      <c r="P28" s="28">
        <f t="shared" si="3"/>
        <v>0</v>
      </c>
      <c r="Q28" s="27"/>
    </row>
    <row r="29" spans="1:17" ht="15.75" thickBot="1" x14ac:dyDescent="0.3">
      <c r="A29" s="85">
        <v>24</v>
      </c>
      <c r="B29" s="5"/>
      <c r="C29" s="6"/>
      <c r="D29" s="7"/>
      <c r="E29" s="3"/>
      <c r="F29" s="3"/>
      <c r="G29" s="3"/>
      <c r="H29" s="3"/>
      <c r="I29" s="3"/>
      <c r="J29" s="3"/>
      <c r="K29" s="3"/>
      <c r="L29" s="10"/>
      <c r="M29" s="3"/>
      <c r="N29" s="3"/>
      <c r="O29" s="3"/>
      <c r="P29" s="28">
        <f t="shared" si="3"/>
        <v>0</v>
      </c>
      <c r="Q29" s="27"/>
    </row>
    <row r="30" spans="1:17" ht="15.75" thickBot="1" x14ac:dyDescent="0.3">
      <c r="A30" s="85">
        <v>25</v>
      </c>
      <c r="B30" s="5"/>
      <c r="C30" s="6"/>
      <c r="D30" s="7"/>
      <c r="E30" s="3"/>
      <c r="F30" s="3"/>
      <c r="G30" s="3"/>
      <c r="H30" s="3"/>
      <c r="I30" s="3"/>
      <c r="J30" s="3"/>
      <c r="K30" s="3"/>
      <c r="L30" s="10"/>
      <c r="M30" s="3"/>
      <c r="N30" s="3"/>
      <c r="O30" s="3"/>
      <c r="P30" s="28">
        <f t="shared" si="3"/>
        <v>0</v>
      </c>
      <c r="Q30" s="27"/>
    </row>
    <row r="31" spans="1:17" ht="15.75" thickBot="1" x14ac:dyDescent="0.3">
      <c r="A31" s="85">
        <v>26</v>
      </c>
      <c r="B31" s="5"/>
      <c r="C31" s="6"/>
      <c r="D31" s="7"/>
      <c r="E31" s="3"/>
      <c r="F31" s="3"/>
      <c r="G31" s="3"/>
      <c r="H31" s="3"/>
      <c r="I31" s="3"/>
      <c r="J31" s="3"/>
      <c r="K31" s="3"/>
      <c r="L31" s="10"/>
      <c r="M31" s="3"/>
      <c r="N31" s="3"/>
      <c r="O31" s="3"/>
      <c r="P31" s="28">
        <f t="shared" si="3"/>
        <v>0</v>
      </c>
      <c r="Q31" s="27"/>
    </row>
    <row r="32" spans="1:17" ht="15.75" thickBot="1" x14ac:dyDescent="0.3">
      <c r="A32" s="85">
        <v>27</v>
      </c>
      <c r="B32" s="5"/>
      <c r="C32" s="6"/>
      <c r="D32" s="7"/>
      <c r="E32" s="3"/>
      <c r="F32" s="3"/>
      <c r="G32" s="3"/>
      <c r="H32" s="3"/>
      <c r="I32" s="3"/>
      <c r="J32" s="3"/>
      <c r="K32" s="3"/>
      <c r="L32" s="10"/>
      <c r="M32" s="3"/>
      <c r="N32" s="3"/>
      <c r="O32" s="3"/>
      <c r="P32" s="28">
        <f t="shared" si="3"/>
        <v>0</v>
      </c>
      <c r="Q32" s="27"/>
    </row>
    <row r="33" spans="1:17" ht="15.75" thickBot="1" x14ac:dyDescent="0.3">
      <c r="A33" s="85">
        <v>28</v>
      </c>
      <c r="B33" s="5"/>
      <c r="C33" s="6"/>
      <c r="D33" s="7"/>
      <c r="E33" s="3"/>
      <c r="F33" s="3"/>
      <c r="G33" s="3"/>
      <c r="H33" s="3"/>
      <c r="I33" s="3"/>
      <c r="J33" s="3"/>
      <c r="K33" s="3"/>
      <c r="L33" s="10"/>
      <c r="M33" s="3"/>
      <c r="N33" s="3"/>
      <c r="O33" s="3"/>
      <c r="P33" s="28">
        <f t="shared" si="3"/>
        <v>0</v>
      </c>
      <c r="Q33" s="27"/>
    </row>
    <row r="34" spans="1:17" ht="15.75" thickBot="1" x14ac:dyDescent="0.3">
      <c r="A34" s="85">
        <v>29</v>
      </c>
      <c r="B34" s="5"/>
      <c r="C34" s="6"/>
      <c r="D34" s="7"/>
      <c r="E34" s="3"/>
      <c r="F34" s="3"/>
      <c r="G34" s="3"/>
      <c r="H34" s="3"/>
      <c r="I34" s="3"/>
      <c r="J34" s="3"/>
      <c r="K34" s="3"/>
      <c r="L34" s="10"/>
      <c r="M34" s="3"/>
      <c r="N34" s="3"/>
      <c r="O34" s="3"/>
      <c r="P34" s="28">
        <f t="shared" si="3"/>
        <v>0</v>
      </c>
      <c r="Q34" s="27"/>
    </row>
    <row r="35" spans="1:17" ht="15.75" thickBot="1" x14ac:dyDescent="0.3">
      <c r="A35" s="85">
        <v>30</v>
      </c>
      <c r="B35" s="5"/>
      <c r="C35" s="6"/>
      <c r="D35" s="7"/>
      <c r="E35" s="3"/>
      <c r="F35" s="3"/>
      <c r="G35" s="3"/>
      <c r="H35" s="3"/>
      <c r="I35" s="3"/>
      <c r="J35" s="3"/>
      <c r="K35" s="3"/>
      <c r="L35" s="10"/>
      <c r="M35" s="3"/>
      <c r="N35" s="3"/>
      <c r="O35" s="3"/>
      <c r="P35" s="28">
        <f t="shared" si="3"/>
        <v>0</v>
      </c>
      <c r="Q35" s="27"/>
    </row>
    <row r="36" spans="1:17" ht="15.75" thickBot="1" x14ac:dyDescent="0.3">
      <c r="A36" s="85">
        <v>31</v>
      </c>
      <c r="B36" s="5"/>
      <c r="C36" s="6"/>
      <c r="D36" s="7"/>
      <c r="E36" s="3"/>
      <c r="F36" s="3"/>
      <c r="G36" s="3"/>
      <c r="H36" s="3"/>
      <c r="I36" s="3"/>
      <c r="J36" s="3"/>
      <c r="K36" s="3"/>
      <c r="L36" s="10"/>
      <c r="M36" s="3"/>
      <c r="N36" s="3"/>
      <c r="O36" s="3"/>
      <c r="P36" s="28">
        <f t="shared" si="3"/>
        <v>0</v>
      </c>
      <c r="Q36" s="27"/>
    </row>
    <row r="37" spans="1:17" ht="15.75" thickBot="1" x14ac:dyDescent="0.3">
      <c r="A37" s="85">
        <v>32</v>
      </c>
      <c r="B37" s="5"/>
      <c r="C37" s="6"/>
      <c r="D37" s="7"/>
      <c r="E37" s="3"/>
      <c r="F37" s="3"/>
      <c r="G37" s="3"/>
      <c r="H37" s="3"/>
      <c r="I37" s="3"/>
      <c r="J37" s="3"/>
      <c r="K37" s="3"/>
      <c r="L37" s="10"/>
      <c r="M37" s="3"/>
      <c r="N37" s="3"/>
      <c r="O37" s="3"/>
      <c r="P37" s="28">
        <f t="shared" si="3"/>
        <v>0</v>
      </c>
      <c r="Q37" s="27"/>
    </row>
    <row r="38" spans="1:17" ht="15.75" thickBot="1" x14ac:dyDescent="0.3">
      <c r="A38" s="85">
        <v>33</v>
      </c>
      <c r="B38" s="5"/>
      <c r="C38" s="6"/>
      <c r="D38" s="7"/>
      <c r="E38" s="3"/>
      <c r="F38" s="3"/>
      <c r="G38" s="3"/>
      <c r="H38" s="3"/>
      <c r="I38" s="3"/>
      <c r="J38" s="3"/>
      <c r="K38" s="3"/>
      <c r="L38" s="10"/>
      <c r="M38" s="3"/>
      <c r="N38" s="3"/>
      <c r="O38" s="3"/>
      <c r="P38" s="28">
        <f t="shared" si="3"/>
        <v>0</v>
      </c>
      <c r="Q38" s="27"/>
    </row>
    <row r="39" spans="1:17" ht="15.75" thickBot="1" x14ac:dyDescent="0.3">
      <c r="A39" s="85">
        <v>34</v>
      </c>
      <c r="B39" s="5"/>
      <c r="C39" s="6"/>
      <c r="D39" s="7"/>
      <c r="E39" s="3"/>
      <c r="F39" s="3"/>
      <c r="G39" s="3"/>
      <c r="H39" s="3"/>
      <c r="I39" s="3"/>
      <c r="J39" s="3"/>
      <c r="K39" s="3"/>
      <c r="L39" s="10"/>
      <c r="M39" s="3"/>
      <c r="N39" s="3"/>
      <c r="O39" s="3"/>
      <c r="P39" s="28">
        <f t="shared" si="3"/>
        <v>0</v>
      </c>
      <c r="Q39" s="27"/>
    </row>
    <row r="40" spans="1:17" ht="15.75" thickBot="1" x14ac:dyDescent="0.3">
      <c r="A40" s="85">
        <v>35</v>
      </c>
      <c r="B40" s="5"/>
      <c r="C40" s="6"/>
      <c r="D40" s="7"/>
      <c r="E40" s="3"/>
      <c r="F40" s="3"/>
      <c r="G40" s="3"/>
      <c r="H40" s="3"/>
      <c r="I40" s="3"/>
      <c r="J40" s="3"/>
      <c r="K40" s="3"/>
      <c r="L40" s="10"/>
      <c r="M40" s="3"/>
      <c r="N40" s="3"/>
      <c r="O40" s="3"/>
      <c r="P40" s="28">
        <f t="shared" si="3"/>
        <v>0</v>
      </c>
      <c r="Q40" s="27"/>
    </row>
    <row r="41" spans="1:17" ht="15.75" thickBot="1" x14ac:dyDescent="0.3">
      <c r="A41" s="85">
        <v>36</v>
      </c>
      <c r="B41" s="5"/>
      <c r="C41" s="6"/>
      <c r="D41" s="7"/>
      <c r="E41" s="3"/>
      <c r="F41" s="3"/>
      <c r="G41" s="3"/>
      <c r="H41" s="3"/>
      <c r="I41" s="3"/>
      <c r="J41" s="3"/>
      <c r="K41" s="3"/>
      <c r="L41" s="10"/>
      <c r="M41" s="3"/>
      <c r="N41" s="3"/>
      <c r="O41" s="3"/>
      <c r="P41" s="28">
        <f t="shared" si="3"/>
        <v>0</v>
      </c>
      <c r="Q41" s="27"/>
    </row>
    <row r="42" spans="1:17" ht="15.75" thickBot="1" x14ac:dyDescent="0.3">
      <c r="A42" s="85">
        <v>37</v>
      </c>
      <c r="B42" s="5"/>
      <c r="C42" s="6"/>
      <c r="D42" s="7"/>
      <c r="E42" s="3"/>
      <c r="F42" s="3"/>
      <c r="G42" s="3"/>
      <c r="H42" s="3"/>
      <c r="I42" s="3"/>
      <c r="J42" s="3"/>
      <c r="K42" s="3"/>
      <c r="L42" s="10"/>
      <c r="M42" s="3"/>
      <c r="N42" s="3"/>
      <c r="O42" s="3"/>
      <c r="P42" s="28">
        <f t="shared" si="3"/>
        <v>0</v>
      </c>
      <c r="Q42" s="27"/>
    </row>
    <row r="43" spans="1:17" ht="15.75" thickBot="1" x14ac:dyDescent="0.3">
      <c r="A43" s="85">
        <v>38</v>
      </c>
      <c r="B43" s="5"/>
      <c r="C43" s="6"/>
      <c r="D43" s="7"/>
      <c r="E43" s="3"/>
      <c r="F43" s="3"/>
      <c r="G43" s="3"/>
      <c r="H43" s="3"/>
      <c r="I43" s="3"/>
      <c r="J43" s="3"/>
      <c r="K43" s="3"/>
      <c r="L43" s="10"/>
      <c r="M43" s="3"/>
      <c r="N43" s="3"/>
      <c r="O43" s="3"/>
      <c r="P43" s="28">
        <f t="shared" si="3"/>
        <v>0</v>
      </c>
      <c r="Q43" s="27"/>
    </row>
    <row r="44" spans="1:17" ht="15.75" thickBot="1" x14ac:dyDescent="0.3">
      <c r="A44" s="85">
        <v>39</v>
      </c>
      <c r="B44" s="5"/>
      <c r="C44" s="6"/>
      <c r="D44" s="7"/>
      <c r="E44" s="3"/>
      <c r="F44" s="3"/>
      <c r="G44" s="3"/>
      <c r="H44" s="3"/>
      <c r="I44" s="3"/>
      <c r="J44" s="3"/>
      <c r="K44" s="3"/>
      <c r="L44" s="10"/>
      <c r="M44" s="3"/>
      <c r="N44" s="3"/>
      <c r="O44" s="3"/>
      <c r="P44" s="28">
        <f t="shared" si="3"/>
        <v>0</v>
      </c>
      <c r="Q44" s="27"/>
    </row>
    <row r="45" spans="1:17" ht="15.75" thickBot="1" x14ac:dyDescent="0.3">
      <c r="A45" s="85">
        <v>40</v>
      </c>
      <c r="B45" s="5"/>
      <c r="C45" s="6"/>
      <c r="D45" s="7"/>
      <c r="E45" s="3"/>
      <c r="F45" s="3"/>
      <c r="G45" s="3"/>
      <c r="H45" s="3"/>
      <c r="I45" s="3"/>
      <c r="J45" s="3"/>
      <c r="K45" s="3"/>
      <c r="L45" s="10"/>
      <c r="M45" s="3"/>
      <c r="N45" s="3"/>
      <c r="O45" s="3"/>
      <c r="P45" s="28">
        <f t="shared" si="3"/>
        <v>0</v>
      </c>
      <c r="Q45" s="27"/>
    </row>
    <row r="46" spans="1:17" ht="15.75" thickBot="1" x14ac:dyDescent="0.3">
      <c r="A46" s="85">
        <v>41</v>
      </c>
      <c r="B46" s="5"/>
      <c r="C46" s="6"/>
      <c r="D46" s="7"/>
      <c r="E46" s="3"/>
      <c r="F46" s="3"/>
      <c r="G46" s="3"/>
      <c r="H46" s="3"/>
      <c r="I46" s="3"/>
      <c r="J46" s="3"/>
      <c r="K46" s="3"/>
      <c r="L46" s="10"/>
      <c r="M46" s="3"/>
      <c r="N46" s="3"/>
      <c r="O46" s="3"/>
      <c r="P46" s="28">
        <f t="shared" si="3"/>
        <v>0</v>
      </c>
      <c r="Q46" s="27"/>
    </row>
    <row r="47" spans="1:17" ht="15.75" thickBot="1" x14ac:dyDescent="0.3">
      <c r="A47" s="85">
        <v>42</v>
      </c>
      <c r="B47" s="5"/>
      <c r="C47" s="6"/>
      <c r="D47" s="7"/>
      <c r="E47" s="3"/>
      <c r="F47" s="3"/>
      <c r="G47" s="3"/>
      <c r="H47" s="3"/>
      <c r="I47" s="3"/>
      <c r="J47" s="3"/>
      <c r="K47" s="3"/>
      <c r="L47" s="10"/>
      <c r="M47" s="3"/>
      <c r="N47" s="3"/>
      <c r="O47" s="3"/>
      <c r="P47" s="28">
        <f t="shared" si="3"/>
        <v>0</v>
      </c>
      <c r="Q47" s="27"/>
    </row>
    <row r="48" spans="1:17" ht="15.75" thickBot="1" x14ac:dyDescent="0.3">
      <c r="A48" s="85">
        <v>43</v>
      </c>
      <c r="B48" s="5"/>
      <c r="C48" s="6"/>
      <c r="D48" s="7"/>
      <c r="E48" s="3"/>
      <c r="F48" s="3"/>
      <c r="G48" s="3"/>
      <c r="H48" s="3"/>
      <c r="I48" s="3"/>
      <c r="J48" s="3"/>
      <c r="K48" s="3"/>
      <c r="L48" s="10"/>
      <c r="M48" s="3"/>
      <c r="N48" s="3"/>
      <c r="O48" s="3"/>
      <c r="P48" s="28">
        <f t="shared" si="3"/>
        <v>0</v>
      </c>
      <c r="Q48" s="27"/>
    </row>
    <row r="49" spans="1:17" ht="15.75" thickBot="1" x14ac:dyDescent="0.3">
      <c r="A49" s="85">
        <v>44</v>
      </c>
      <c r="B49" s="5"/>
      <c r="C49" s="6"/>
      <c r="D49" s="7"/>
      <c r="E49" s="3"/>
      <c r="F49" s="3"/>
      <c r="G49" s="3"/>
      <c r="H49" s="3"/>
      <c r="I49" s="3"/>
      <c r="J49" s="3"/>
      <c r="K49" s="3"/>
      <c r="L49" s="10"/>
      <c r="M49" s="3"/>
      <c r="N49" s="3"/>
      <c r="O49" s="3"/>
      <c r="P49" s="28">
        <f t="shared" si="3"/>
        <v>0</v>
      </c>
      <c r="Q49" s="27"/>
    </row>
    <row r="50" spans="1:17" ht="15.75" thickBot="1" x14ac:dyDescent="0.3">
      <c r="A50" s="85">
        <v>45</v>
      </c>
      <c r="B50" s="5"/>
      <c r="C50" s="6"/>
      <c r="D50" s="7"/>
      <c r="E50" s="3"/>
      <c r="F50" s="3"/>
      <c r="G50" s="3"/>
      <c r="H50" s="3"/>
      <c r="I50" s="3"/>
      <c r="J50" s="3"/>
      <c r="K50" s="3"/>
      <c r="L50" s="10"/>
      <c r="M50" s="3"/>
      <c r="N50" s="3"/>
      <c r="O50" s="3"/>
      <c r="P50" s="28">
        <f t="shared" si="3"/>
        <v>0</v>
      </c>
      <c r="Q50" s="27"/>
    </row>
    <row r="51" spans="1:17" ht="15.75" thickBot="1" x14ac:dyDescent="0.3">
      <c r="A51" s="85">
        <v>46</v>
      </c>
      <c r="B51" s="5"/>
      <c r="C51" s="6"/>
      <c r="D51" s="7"/>
      <c r="E51" s="3"/>
      <c r="F51" s="3"/>
      <c r="G51" s="3"/>
      <c r="H51" s="3"/>
      <c r="I51" s="3"/>
      <c r="J51" s="3"/>
      <c r="K51" s="3"/>
      <c r="L51" s="10"/>
      <c r="M51" s="3"/>
      <c r="N51" s="3"/>
      <c r="O51" s="3"/>
      <c r="P51" s="28">
        <f t="shared" si="3"/>
        <v>0</v>
      </c>
      <c r="Q51" s="27"/>
    </row>
    <row r="52" spans="1:17" ht="15.75" thickBot="1" x14ac:dyDescent="0.3">
      <c r="A52" s="85">
        <v>47</v>
      </c>
      <c r="B52" s="5"/>
      <c r="C52" s="6"/>
      <c r="D52" s="7"/>
      <c r="E52" s="3"/>
      <c r="F52" s="3"/>
      <c r="G52" s="3"/>
      <c r="H52" s="3"/>
      <c r="I52" s="3"/>
      <c r="J52" s="3"/>
      <c r="K52" s="3"/>
      <c r="L52" s="10"/>
      <c r="M52" s="3"/>
      <c r="N52" s="3"/>
      <c r="O52" s="3"/>
      <c r="P52" s="28">
        <f t="shared" si="3"/>
        <v>0</v>
      </c>
      <c r="Q52" s="27"/>
    </row>
    <row r="53" spans="1:17" ht="15.75" thickBot="1" x14ac:dyDescent="0.3">
      <c r="A53" s="85">
        <v>48</v>
      </c>
      <c r="B53" s="5"/>
      <c r="C53" s="6"/>
      <c r="D53" s="7"/>
      <c r="E53" s="3"/>
      <c r="F53" s="3"/>
      <c r="G53" s="3"/>
      <c r="H53" s="3"/>
      <c r="I53" s="3"/>
      <c r="J53" s="3"/>
      <c r="K53" s="3"/>
      <c r="L53" s="10"/>
      <c r="M53" s="3"/>
      <c r="N53" s="3"/>
      <c r="O53" s="3"/>
      <c r="P53" s="28">
        <f t="shared" si="3"/>
        <v>0</v>
      </c>
      <c r="Q53" s="27"/>
    </row>
    <row r="54" spans="1:17" ht="15.75" thickBot="1" x14ac:dyDescent="0.3">
      <c r="A54" s="85">
        <v>49</v>
      </c>
      <c r="B54" s="5"/>
      <c r="C54" s="6"/>
      <c r="D54" s="7"/>
      <c r="E54" s="3"/>
      <c r="F54" s="3"/>
      <c r="G54" s="3"/>
      <c r="H54" s="3"/>
      <c r="I54" s="3"/>
      <c r="J54" s="3"/>
      <c r="K54" s="3"/>
      <c r="L54" s="10"/>
      <c r="M54" s="3"/>
      <c r="N54" s="3"/>
      <c r="O54" s="3"/>
      <c r="P54" s="28">
        <f t="shared" si="3"/>
        <v>0</v>
      </c>
      <c r="Q54" s="27"/>
    </row>
    <row r="55" spans="1:17" ht="15.75" thickBot="1" x14ac:dyDescent="0.3">
      <c r="A55" s="85">
        <v>50</v>
      </c>
      <c r="B55" s="5"/>
      <c r="C55" s="6"/>
      <c r="D55" s="7"/>
      <c r="E55" s="3"/>
      <c r="F55" s="3"/>
      <c r="G55" s="3"/>
      <c r="H55" s="3"/>
      <c r="I55" s="3"/>
      <c r="J55" s="3"/>
      <c r="K55" s="3"/>
      <c r="L55" s="10"/>
      <c r="M55" s="3"/>
      <c r="N55" s="3"/>
      <c r="O55" s="3"/>
      <c r="P55" s="28">
        <f t="shared" si="3"/>
        <v>0</v>
      </c>
      <c r="Q55" s="27"/>
    </row>
    <row r="56" spans="1:17" x14ac:dyDescent="0.25">
      <c r="A56" s="9"/>
    </row>
  </sheetData>
  <sheetProtection password="CE8D" sheet="1" objects="1" scenarios="1"/>
  <mergeCells count="1">
    <mergeCell ref="Q1:Q2"/>
  </mergeCells>
  <conditionalFormatting sqref="N3:O3 E2:K2">
    <cfRule type="cellIs" dxfId="9" priority="13" operator="between">
      <formula>10</formula>
      <formula>100</formula>
    </cfRule>
  </conditionalFormatting>
  <conditionalFormatting sqref="P3:P4">
    <cfRule type="cellIs" dxfId="8" priority="11" operator="between">
      <formula>8</formula>
      <formula>100</formula>
    </cfRule>
  </conditionalFormatting>
  <conditionalFormatting sqref="E2:K2">
    <cfRule type="cellIs" dxfId="7" priority="10" operator="greaterThanOrEqual">
      <formula>E1</formula>
    </cfRule>
  </conditionalFormatting>
  <conditionalFormatting sqref="L2:P2">
    <cfRule type="cellIs" dxfId="6" priority="9" operator="between">
      <formula>10</formula>
      <formula>100</formula>
    </cfRule>
  </conditionalFormatting>
  <conditionalFormatting sqref="L2:P2">
    <cfRule type="cellIs" dxfId="5" priority="8" operator="greaterThanOrEqual">
      <formula>L1</formula>
    </cfRule>
  </conditionalFormatting>
  <conditionalFormatting sqref="E3:M3 E4:O4">
    <cfRule type="cellIs" dxfId="4" priority="3" operator="between">
      <formula>10</formula>
      <formula>100</formula>
    </cfRule>
  </conditionalFormatting>
  <conditionalFormatting sqref="Q1:Q2">
    <cfRule type="containsText" dxfId="3" priority="1" operator="containsText" text="NO">
      <formula>NOT(ISERROR(SEARCH("NO",Q1)))</formula>
    </cfRule>
    <cfRule type="containsText" dxfId="2" priority="2" operator="containsText" text="Si">
      <formula>NOT(ISERROR(SEARCH("Si",Q1)))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showZeros="0" workbookViewId="0">
      <selection activeCell="D18" sqref="D18"/>
    </sheetView>
  </sheetViews>
  <sheetFormatPr baseColWidth="10" defaultRowHeight="15" x14ac:dyDescent="0.25"/>
  <cols>
    <col min="1" max="1" width="22.140625" style="4" bestFit="1" customWidth="1"/>
    <col min="2" max="2" width="15.140625" style="17" customWidth="1"/>
    <col min="3" max="3" width="11.42578125" style="4"/>
    <col min="4" max="4" width="19.42578125" style="4" customWidth="1"/>
    <col min="5" max="5" width="4.140625" style="4" customWidth="1"/>
    <col min="6" max="6" width="3.85546875" style="4" customWidth="1"/>
    <col min="7" max="7" width="39.7109375" style="4" bestFit="1" customWidth="1"/>
    <col min="8" max="8" width="4.28515625" style="4" hidden="1" customWidth="1"/>
    <col min="9" max="9" width="4.7109375" style="4" hidden="1" customWidth="1"/>
    <col min="10" max="16384" width="11.42578125" style="4"/>
  </cols>
  <sheetData>
    <row r="1" spans="1:11" ht="18.75" x14ac:dyDescent="0.3">
      <c r="A1" s="51" t="s">
        <v>67</v>
      </c>
    </row>
    <row r="2" spans="1:11" ht="15.75" thickBot="1" x14ac:dyDescent="0.3"/>
    <row r="3" spans="1:11" ht="15.75" thickBot="1" x14ac:dyDescent="0.3">
      <c r="A3" s="35" t="s">
        <v>28</v>
      </c>
      <c r="B3" s="22">
        <f>+'Experiencia profesional'!G2</f>
        <v>0</v>
      </c>
      <c r="C3" s="36" t="s">
        <v>33</v>
      </c>
      <c r="D3" s="36"/>
      <c r="E3" s="36"/>
      <c r="F3" s="36"/>
      <c r="G3" s="21" t="s">
        <v>34</v>
      </c>
      <c r="H3" s="9">
        <f>IF(B3&gt;=2,1,0)</f>
        <v>0</v>
      </c>
      <c r="I3" s="9"/>
      <c r="J3" s="9"/>
      <c r="K3" s="9"/>
    </row>
    <row r="4" spans="1:11" ht="15.75" thickBot="1" x14ac:dyDescent="0.3">
      <c r="B4" s="18"/>
      <c r="E4" s="32"/>
      <c r="F4" s="32"/>
      <c r="G4" s="20"/>
      <c r="H4" s="9"/>
      <c r="I4" s="9"/>
      <c r="J4" s="9"/>
      <c r="K4" s="9"/>
    </row>
    <row r="5" spans="1:11" ht="15.75" thickBot="1" x14ac:dyDescent="0.3">
      <c r="A5" s="35" t="s">
        <v>29</v>
      </c>
      <c r="B5" s="23">
        <f>+'Dominio 7'!D27</f>
        <v>0</v>
      </c>
      <c r="C5" s="36" t="s">
        <v>5</v>
      </c>
      <c r="D5" s="36" t="s">
        <v>59</v>
      </c>
      <c r="E5" s="88">
        <f>'Dominio 7'!H12</f>
        <v>0</v>
      </c>
      <c r="F5" s="37"/>
      <c r="G5" s="21" t="s">
        <v>63</v>
      </c>
      <c r="H5" s="9">
        <f>IF(AND(B5&gt;=1,E5&gt;=2),1,0)</f>
        <v>0</v>
      </c>
      <c r="I5" s="9">
        <f>SUM(H3:H7)</f>
        <v>0</v>
      </c>
      <c r="J5" s="9"/>
      <c r="K5" s="9"/>
    </row>
    <row r="6" spans="1:11" ht="15.75" thickBot="1" x14ac:dyDescent="0.3">
      <c r="B6" s="18"/>
      <c r="E6" s="32"/>
      <c r="F6" s="32"/>
      <c r="G6" s="20"/>
      <c r="H6" s="9"/>
      <c r="I6" s="9"/>
      <c r="J6" s="9"/>
      <c r="K6" s="9"/>
    </row>
    <row r="7" spans="1:11" ht="15.75" thickBot="1" x14ac:dyDescent="0.3">
      <c r="A7" s="35" t="s">
        <v>30</v>
      </c>
      <c r="B7" s="23">
        <f>+'Todos los dominios'!P2</f>
        <v>0</v>
      </c>
      <c r="C7" s="36" t="s">
        <v>5</v>
      </c>
      <c r="D7" s="36" t="s">
        <v>61</v>
      </c>
      <c r="E7" s="89">
        <f>+'Todos los dominios'!P3</f>
        <v>0</v>
      </c>
      <c r="F7" s="36"/>
      <c r="G7" s="21" t="s">
        <v>62</v>
      </c>
      <c r="H7" s="9">
        <f>IF(AND(B7&gt;=44,E7&gt;=11),1,0)</f>
        <v>0</v>
      </c>
      <c r="I7" s="9"/>
      <c r="J7" s="9"/>
      <c r="K7" s="9"/>
    </row>
    <row r="9" spans="1:11" x14ac:dyDescent="0.25">
      <c r="A9" s="94" t="str">
        <f>IF(I5&lt;3,"Su solicitud NO cumple en estos momentos los requerimientos mínimos para obtener el Diploma de Acreditación","Cumple criterios. Puede enviar su solicitud")</f>
        <v>Su solicitud NO cumple en estos momentos los requerimientos mínimos para obtener el Diploma de Acreditación</v>
      </c>
      <c r="B9" s="94"/>
      <c r="C9" s="94"/>
      <c r="D9" s="94"/>
      <c r="E9" s="94"/>
      <c r="F9" s="94"/>
      <c r="G9" s="94"/>
    </row>
    <row r="10" spans="1:11" x14ac:dyDescent="0.25">
      <c r="A10" s="94"/>
      <c r="B10" s="94"/>
      <c r="C10" s="94"/>
      <c r="D10" s="94"/>
      <c r="E10" s="94"/>
      <c r="F10" s="94"/>
      <c r="G10" s="94"/>
    </row>
    <row r="11" spans="1:11" x14ac:dyDescent="0.25">
      <c r="A11" s="94"/>
      <c r="B11" s="94"/>
      <c r="C11" s="94"/>
      <c r="D11" s="94"/>
      <c r="E11" s="94"/>
      <c r="F11" s="94"/>
      <c r="G11" s="94"/>
    </row>
    <row r="12" spans="1:11" x14ac:dyDescent="0.25">
      <c r="A12" s="94"/>
      <c r="B12" s="94"/>
      <c r="C12" s="94"/>
      <c r="D12" s="94"/>
      <c r="E12" s="94"/>
      <c r="F12" s="94"/>
      <c r="G12" s="94"/>
    </row>
  </sheetData>
  <sheetProtection password="CE9D" sheet="1" objects="1" scenarios="1"/>
  <mergeCells count="1">
    <mergeCell ref="A9:G12"/>
  </mergeCells>
  <conditionalFormatting sqref="A9:G12">
    <cfRule type="expression" dxfId="1" priority="1">
      <formula>$I$5=3</formula>
    </cfRule>
    <cfRule type="expression" dxfId="0" priority="2">
      <formula>$I$5&lt;3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Experiencia profesional</vt:lpstr>
      <vt:lpstr>Dominio 7</vt:lpstr>
      <vt:lpstr>Todos los dominios</vt:lpstr>
      <vt:lpstr>Hoja resumen</vt:lpstr>
      <vt:lpstr>Instrucciones!Área_de_impresión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SABATER DROTT, RAMON</cp:lastModifiedBy>
  <cp:lastPrinted>2025-05-15T07:23:33Z</cp:lastPrinted>
  <dcterms:created xsi:type="dcterms:W3CDTF">2025-02-18T12:06:48Z</dcterms:created>
  <dcterms:modified xsi:type="dcterms:W3CDTF">2025-05-27T07:45:10Z</dcterms:modified>
</cp:coreProperties>
</file>